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showInkAnnotation="0"/>
  <xr:revisionPtr revIDLastSave="362" documentId="1_{5D47F29C-C80B-4E1D-92E1-EE601A4C991C}" xr6:coauthVersionLast="47" xr6:coauthVersionMax="47" xr10:uidLastSave="{42B0F54B-202D-4748-AF35-E2ACD7C3759E}"/>
  <bookViews>
    <workbookView xWindow="-108" yWindow="-108" windowWidth="23256" windowHeight="12456" xr2:uid="{00000000-000D-0000-FFFF-FFFF00000000}"/>
  </bookViews>
  <sheets>
    <sheet name="地域一体型_様式4_経費計画" sheetId="11" r:id="rId1"/>
    <sheet name="地域一体型_様式5_事業スケジュール" sheetId="9" r:id="rId2"/>
    <sheet name="【記入例】地域一体型_様式4_経費計画 " sheetId="14" r:id="rId3"/>
    <sheet name="【記入例】地域一体型_様式5_事業スケジュール" sheetId="15" r:id="rId4"/>
    <sheet name="リスト" sheetId="12" state="hidden" r:id="rId5"/>
  </sheets>
  <definedNames>
    <definedName name="_xlnm._FilterDatabase" localSheetId="2" hidden="1">'【記入例】地域一体型_様式4_経費計画 '!$C$13:$M$47</definedName>
    <definedName name="_xlnm._FilterDatabase" localSheetId="0" hidden="1">地域一体型_様式4_経費計画!$C$13:$M$47</definedName>
    <definedName name="AS2DocOpenMode" hidden="1">"AS2DocumentEdit"</definedName>
    <definedName name="_xlnm.Print_Area" localSheetId="2">'【記入例】地域一体型_様式4_経費計画 '!$B$2:$M$52</definedName>
    <definedName name="_xlnm.Print_Area" localSheetId="3">【記入例】地域一体型_様式5_事業スケジュール!$B$3:$AI$27</definedName>
    <definedName name="_xlnm.Print_Area" localSheetId="0">地域一体型_様式4_経費計画!$B$2:$M$52</definedName>
    <definedName name="_xlnm.Print_Area" localSheetId="1">地域一体型_様式5_事業スケジュール!$B$3:$AI$27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7" i="11" l="1"/>
  <c r="H47" i="11"/>
  <c r="I40" i="11"/>
  <c r="H40" i="11"/>
  <c r="H47" i="14" l="1"/>
  <c r="J46" i="14"/>
  <c r="K46" i="14" s="1"/>
  <c r="I46" i="14"/>
  <c r="I47" i="14" s="1"/>
  <c r="J45" i="14"/>
  <c r="K45" i="14" s="1"/>
  <c r="I40" i="14"/>
  <c r="K39" i="14"/>
  <c r="J39" i="14"/>
  <c r="I39" i="14"/>
  <c r="H39" i="14"/>
  <c r="K38" i="14"/>
  <c r="J38" i="14"/>
  <c r="I38" i="14"/>
  <c r="H38" i="14"/>
  <c r="K37" i="14"/>
  <c r="J37" i="14"/>
  <c r="I37" i="14"/>
  <c r="H37" i="14"/>
  <c r="K36" i="14"/>
  <c r="J36" i="14"/>
  <c r="I36" i="14"/>
  <c r="H36" i="14"/>
  <c r="H40" i="14" s="1"/>
  <c r="K35" i="14"/>
  <c r="J35" i="14"/>
  <c r="I35" i="14"/>
  <c r="H35" i="14"/>
  <c r="K34" i="14"/>
  <c r="J34" i="14"/>
  <c r="I34" i="14"/>
  <c r="H34" i="14"/>
  <c r="K33" i="14"/>
  <c r="K42" i="14" s="1"/>
  <c r="J33" i="14"/>
  <c r="I33" i="14"/>
  <c r="H33" i="14"/>
  <c r="I27" i="14"/>
  <c r="K26" i="14"/>
  <c r="J26" i="14"/>
  <c r="I26" i="14"/>
  <c r="H26" i="14"/>
  <c r="K25" i="14"/>
  <c r="J25" i="14"/>
  <c r="I25" i="14"/>
  <c r="H25" i="14"/>
  <c r="K24" i="14"/>
  <c r="J24" i="14"/>
  <c r="I24" i="14"/>
  <c r="H24" i="14"/>
  <c r="K23" i="14"/>
  <c r="J23" i="14"/>
  <c r="I23" i="14"/>
  <c r="H23" i="14"/>
  <c r="K22" i="14"/>
  <c r="J22" i="14"/>
  <c r="I22" i="14"/>
  <c r="H22" i="14"/>
  <c r="K21" i="14"/>
  <c r="J21" i="14"/>
  <c r="I21" i="14"/>
  <c r="H21" i="14"/>
  <c r="K20" i="14"/>
  <c r="J20" i="14"/>
  <c r="I20" i="14"/>
  <c r="H20" i="14"/>
  <c r="H27" i="14" s="1"/>
  <c r="K21" i="11"/>
  <c r="K22" i="11"/>
  <c r="K23" i="11"/>
  <c r="K24" i="11"/>
  <c r="K25" i="11"/>
  <c r="K26" i="11"/>
  <c r="K20" i="11"/>
  <c r="K33" i="11"/>
  <c r="H34" i="11"/>
  <c r="I34" i="11"/>
  <c r="H35" i="11"/>
  <c r="I35" i="11"/>
  <c r="H36" i="11"/>
  <c r="I36" i="11"/>
  <c r="H37" i="11"/>
  <c r="I37" i="11"/>
  <c r="H38" i="11"/>
  <c r="I38" i="11"/>
  <c r="H39" i="11"/>
  <c r="I39" i="11"/>
  <c r="I33" i="11"/>
  <c r="H33" i="11"/>
  <c r="I21" i="11"/>
  <c r="I22" i="11"/>
  <c r="I23" i="11"/>
  <c r="I24" i="11"/>
  <c r="I25" i="11"/>
  <c r="I26" i="11"/>
  <c r="I20" i="11"/>
  <c r="H21" i="11"/>
  <c r="H22" i="11"/>
  <c r="H23" i="11"/>
  <c r="H24" i="11"/>
  <c r="H25" i="11"/>
  <c r="H26" i="11"/>
  <c r="H20" i="11"/>
  <c r="H27" i="11" s="1"/>
  <c r="K39" i="11"/>
  <c r="K38" i="11"/>
  <c r="K37" i="11"/>
  <c r="K36" i="11"/>
  <c r="K35" i="11"/>
  <c r="K34" i="11"/>
  <c r="J39" i="11"/>
  <c r="J38" i="11"/>
  <c r="J37" i="11"/>
  <c r="J36" i="11"/>
  <c r="J35" i="11"/>
  <c r="J34" i="11"/>
  <c r="J33" i="11"/>
  <c r="K10" i="14" l="1"/>
  <c r="K29" i="14"/>
  <c r="K11" i="14" s="1"/>
  <c r="K47" i="14"/>
  <c r="D13" i="14" s="1"/>
  <c r="I27" i="11"/>
  <c r="K29" i="11" s="1"/>
  <c r="K42" i="11"/>
  <c r="J46" i="11"/>
  <c r="K46" i="11" s="1"/>
  <c r="I46" i="11"/>
  <c r="J26" i="11" l="1"/>
  <c r="J25" i="11"/>
  <c r="J24" i="11"/>
  <c r="J23" i="11"/>
  <c r="J22" i="11"/>
  <c r="J21" i="11"/>
  <c r="J45" i="11"/>
  <c r="K45" i="11" s="1"/>
  <c r="J20" i="11"/>
  <c r="K47" i="11" l="1"/>
  <c r="D13" i="11" s="1"/>
  <c r="K10" i="11" l="1"/>
  <c r="K11" i="11"/>
</calcChain>
</file>

<file path=xl/sharedStrings.xml><?xml version="1.0" encoding="utf-8"?>
<sst xmlns="http://schemas.openxmlformats.org/spreadsheetml/2006/main" count="403" uniqueCount="117">
  <si>
    <t>塗りつぶし箇所を記入</t>
    <phoneticPr fontId="3"/>
  </si>
  <si>
    <t>円</t>
    <rPh sb="0" eb="1">
      <t>エン</t>
    </rPh>
    <phoneticPr fontId="3"/>
  </si>
  <si>
    <t>経費項目</t>
    <rPh sb="0" eb="2">
      <t>ケイヒ</t>
    </rPh>
    <rPh sb="2" eb="4">
      <t>コウモク</t>
    </rPh>
    <phoneticPr fontId="10"/>
  </si>
  <si>
    <t>経費内訳</t>
    <rPh sb="0" eb="2">
      <t>ケイヒ</t>
    </rPh>
    <rPh sb="2" eb="4">
      <t>ウチワケ</t>
    </rPh>
    <phoneticPr fontId="10"/>
  </si>
  <si>
    <t>単価
（税抜）</t>
    <rPh sb="0" eb="2">
      <t>タンカ</t>
    </rPh>
    <rPh sb="4" eb="6">
      <t>ゼイヌ</t>
    </rPh>
    <phoneticPr fontId="10"/>
  </si>
  <si>
    <t>数量</t>
    <rPh sb="0" eb="2">
      <t>スウリョウ</t>
    </rPh>
    <phoneticPr fontId="10"/>
  </si>
  <si>
    <t>単位</t>
    <rPh sb="0" eb="2">
      <t>タンイ</t>
    </rPh>
    <phoneticPr fontId="10"/>
  </si>
  <si>
    <t>補助率</t>
    <rPh sb="0" eb="3">
      <t>ホジョリツ</t>
    </rPh>
    <phoneticPr fontId="3"/>
  </si>
  <si>
    <t>備考</t>
    <rPh sb="0" eb="2">
      <t>ビコウ</t>
    </rPh>
    <phoneticPr fontId="3"/>
  </si>
  <si>
    <t>1
1</t>
    <phoneticPr fontId="3"/>
  </si>
  <si>
    <t>システム開発費</t>
    <rPh sb="4" eb="7">
      <t>カイハツヒ</t>
    </rPh>
    <phoneticPr fontId="3"/>
  </si>
  <si>
    <t>一式</t>
    <rPh sb="0" eb="2">
      <t>イッシキ</t>
    </rPh>
    <phoneticPr fontId="3"/>
  </si>
  <si>
    <t>XXXXサーバ導入費</t>
    <rPh sb="7" eb="10">
      <t>ドウニュウヒ</t>
    </rPh>
    <phoneticPr fontId="3"/>
  </si>
  <si>
    <t>アンケート調査費</t>
    <rPh sb="5" eb="7">
      <t>チョウサ</t>
    </rPh>
    <rPh sb="7" eb="8">
      <t>ヒ</t>
    </rPh>
    <phoneticPr fontId="3"/>
  </si>
  <si>
    <t>※取組内容が分かるよう、内訳は具体的に記載してください。必要に応じて、備考欄を活用して補足してください。</t>
    <rPh sb="1" eb="3">
      <t>トリクミ</t>
    </rPh>
    <rPh sb="3" eb="5">
      <t>ナイヨウ</t>
    </rPh>
    <rPh sb="6" eb="7">
      <t>ワ</t>
    </rPh>
    <rPh sb="12" eb="14">
      <t>ウチワケ</t>
    </rPh>
    <rPh sb="28" eb="30">
      <t>ヒツヨウ</t>
    </rPh>
    <rPh sb="31" eb="32">
      <t>オウ</t>
    </rPh>
    <rPh sb="35" eb="37">
      <t>ビコウ</t>
    </rPh>
    <rPh sb="37" eb="38">
      <t>ラン</t>
    </rPh>
    <rPh sb="39" eb="41">
      <t>カツヨウ</t>
    </rPh>
    <rPh sb="43" eb="45">
      <t>ホソク</t>
    </rPh>
    <phoneticPr fontId="10"/>
  </si>
  <si>
    <t>※行が足りない場合は追加してください。</t>
    <rPh sb="1" eb="2">
      <t>ギョウ</t>
    </rPh>
    <rPh sb="3" eb="4">
      <t>タ</t>
    </rPh>
    <rPh sb="7" eb="9">
      <t>バアイ</t>
    </rPh>
    <rPh sb="10" eb="12">
      <t>ツイカ</t>
    </rPh>
    <phoneticPr fontId="10"/>
  </si>
  <si>
    <r>
      <t>■工程、</t>
    </r>
    <r>
      <rPr>
        <b/>
        <sz val="10"/>
        <color rgb="FF00B050"/>
        <rFont val="Yu Gothic UI"/>
        <family val="3"/>
        <charset val="128"/>
      </rPr>
      <t>■完了時期</t>
    </r>
    <phoneticPr fontId="14"/>
  </si>
  <si>
    <t>項目</t>
    <rPh sb="0" eb="2">
      <t>コウモク</t>
    </rPh>
    <phoneticPr fontId="10"/>
  </si>
  <si>
    <t>令和7年</t>
    <phoneticPr fontId="14"/>
  </si>
  <si>
    <t>令和8年</t>
    <rPh sb="0" eb="2">
      <t>レイワ</t>
    </rPh>
    <rPh sb="3" eb="4">
      <t>ネン</t>
    </rPh>
    <phoneticPr fontId="10"/>
  </si>
  <si>
    <t>7月</t>
    <rPh sb="1" eb="2">
      <t>ガツ</t>
    </rPh>
    <phoneticPr fontId="14"/>
  </si>
  <si>
    <t>8月</t>
    <rPh sb="1" eb="2">
      <t>ガツ</t>
    </rPh>
    <phoneticPr fontId="14"/>
  </si>
  <si>
    <t>9月</t>
    <rPh sb="1" eb="2">
      <t>ガツ</t>
    </rPh>
    <phoneticPr fontId="14"/>
  </si>
  <si>
    <t>10月</t>
    <rPh sb="2" eb="3">
      <t>ガツ</t>
    </rPh>
    <phoneticPr fontId="14"/>
  </si>
  <si>
    <t>11月</t>
    <rPh sb="2" eb="3">
      <t>ガツ</t>
    </rPh>
    <phoneticPr fontId="3"/>
  </si>
  <si>
    <t>12月</t>
    <rPh sb="2" eb="3">
      <t>ガツ</t>
    </rPh>
    <phoneticPr fontId="3"/>
  </si>
  <si>
    <t>１月</t>
  </si>
  <si>
    <t>２月</t>
  </si>
  <si>
    <t>３月</t>
  </si>
  <si>
    <t>上旬</t>
    <rPh sb="0" eb="2">
      <t>ジョウジュン</t>
    </rPh>
    <phoneticPr fontId="10"/>
  </si>
  <si>
    <t>中旬</t>
    <rPh sb="0" eb="2">
      <t>チュウジュン</t>
    </rPh>
    <phoneticPr fontId="10"/>
  </si>
  <si>
    <t>下旬</t>
    <rPh sb="0" eb="2">
      <t>ゲジュン</t>
    </rPh>
    <phoneticPr fontId="10"/>
  </si>
  <si>
    <t>■</t>
    <phoneticPr fontId="14"/>
  </si>
  <si>
    <t>※スケジュールは、事業選定時の参考とするために作成いただくものとなります。計画が採択された場合であっても、事業の趣旨・目的等を踏まえて精査し、必要に応じて修正させていただく可能性があります。</t>
    <rPh sb="37" eb="39">
      <t>ケイカク</t>
    </rPh>
    <phoneticPr fontId="14"/>
  </si>
  <si>
    <t>※行が足りない場合は追加してください。</t>
    <phoneticPr fontId="14"/>
  </si>
  <si>
    <t>対象地域</t>
    <rPh sb="0" eb="2">
      <t>タイショウ</t>
    </rPh>
    <rPh sb="2" eb="4">
      <t>チイキ</t>
    </rPh>
    <phoneticPr fontId="10"/>
  </si>
  <si>
    <t>XXXX県XXXX市XXXXエリア</t>
    <rPh sb="4" eb="5">
      <t>ケン</t>
    </rPh>
    <rPh sb="9" eb="10">
      <t>シ</t>
    </rPh>
    <phoneticPr fontId="3"/>
  </si>
  <si>
    <t>XXXXXXX</t>
    <phoneticPr fontId="3"/>
  </si>
  <si>
    <t>対策計画名</t>
    <rPh sb="0" eb="2">
      <t>タイサク</t>
    </rPh>
    <rPh sb="2" eb="4">
      <t>ケイカク</t>
    </rPh>
    <rPh sb="4" eb="5">
      <t>メイ</t>
    </rPh>
    <phoneticPr fontId="3"/>
  </si>
  <si>
    <t>XXXX</t>
    <phoneticPr fontId="3"/>
  </si>
  <si>
    <t>補助事業名</t>
    <rPh sb="0" eb="2">
      <t>ホジョ</t>
    </rPh>
    <rPh sb="2" eb="5">
      <t>ジギョウメイ</t>
    </rPh>
    <phoneticPr fontId="10"/>
  </si>
  <si>
    <t>収入見込：</t>
    <rPh sb="0" eb="2">
      <t>シュウニュウ</t>
    </rPh>
    <rPh sb="2" eb="4">
      <t>ミコ</t>
    </rPh>
    <phoneticPr fontId="3"/>
  </si>
  <si>
    <t>補助事業名：</t>
    <rPh sb="0" eb="2">
      <t>ホジョ</t>
    </rPh>
    <rPh sb="2" eb="5">
      <t>ジギョウメイ</t>
    </rPh>
    <phoneticPr fontId="10"/>
  </si>
  <si>
    <t>XXX</t>
    <phoneticPr fontId="3"/>
  </si>
  <si>
    <t>※計画採択後、計画の磨き上げを実施した上で交付申請に対応を頂き、交付決定後に事業に着手する必要があります。無理のないスケジュールを作成してください。</t>
    <rPh sb="1" eb="5">
      <t>ケイカクサイタク</t>
    </rPh>
    <rPh sb="5" eb="6">
      <t>アト</t>
    </rPh>
    <rPh sb="7" eb="9">
      <t>ケイカク</t>
    </rPh>
    <rPh sb="10" eb="11">
      <t>ミガ</t>
    </rPh>
    <rPh sb="12" eb="13">
      <t>ア</t>
    </rPh>
    <rPh sb="15" eb="17">
      <t>ジッシ</t>
    </rPh>
    <rPh sb="19" eb="20">
      <t>ウエ</t>
    </rPh>
    <rPh sb="21" eb="25">
      <t>コウフシンセイ</t>
    </rPh>
    <rPh sb="26" eb="28">
      <t>タイオウ</t>
    </rPh>
    <rPh sb="29" eb="30">
      <t>イタダ</t>
    </rPh>
    <rPh sb="32" eb="37">
      <t>コウフケッテイアト</t>
    </rPh>
    <rPh sb="38" eb="40">
      <t>ジギョウ</t>
    </rPh>
    <rPh sb="41" eb="43">
      <t>チャクシュ</t>
    </rPh>
    <rPh sb="45" eb="47">
      <t>ヒツヨウ</t>
    </rPh>
    <phoneticPr fontId="14"/>
  </si>
  <si>
    <t>補助対象事業者：</t>
    <rPh sb="0" eb="4">
      <t>ホジョタイショウ</t>
    </rPh>
    <rPh sb="4" eb="7">
      <t>ジギョウシャ</t>
    </rPh>
    <phoneticPr fontId="10"/>
  </si>
  <si>
    <t>リスト</t>
    <phoneticPr fontId="3"/>
  </si>
  <si>
    <t>団体分類</t>
    <rPh sb="0" eb="4">
      <t>ダンタイブンルイ</t>
    </rPh>
    <phoneticPr fontId="3"/>
  </si>
  <si>
    <t>課税分類</t>
    <rPh sb="0" eb="4">
      <t>カゼイブンルイ</t>
    </rPh>
    <phoneticPr fontId="3"/>
  </si>
  <si>
    <t>有無</t>
    <rPh sb="0" eb="2">
      <t>ウム</t>
    </rPh>
    <phoneticPr fontId="3"/>
  </si>
  <si>
    <t>はい・いいえ</t>
    <phoneticPr fontId="3"/>
  </si>
  <si>
    <t>行政</t>
    <rPh sb="0" eb="2">
      <t>ギョウセイ</t>
    </rPh>
    <phoneticPr fontId="3"/>
  </si>
  <si>
    <t>有</t>
    <rPh sb="0" eb="1">
      <t>ア</t>
    </rPh>
    <phoneticPr fontId="3"/>
  </si>
  <si>
    <t>はい</t>
    <phoneticPr fontId="3"/>
  </si>
  <si>
    <t>DMO（登録DMO）</t>
    <rPh sb="4" eb="6">
      <t>トウロク</t>
    </rPh>
    <phoneticPr fontId="3"/>
  </si>
  <si>
    <t>無</t>
    <rPh sb="0" eb="1">
      <t>ナ</t>
    </rPh>
    <phoneticPr fontId="3"/>
  </si>
  <si>
    <t>いいえ</t>
    <phoneticPr fontId="3"/>
  </si>
  <si>
    <t>申請補助率</t>
    <rPh sb="0" eb="2">
      <t>シンセイ</t>
    </rPh>
    <rPh sb="2" eb="5">
      <t>ホジョリツ</t>
    </rPh>
    <phoneticPr fontId="3"/>
  </si>
  <si>
    <t>円（税抜）</t>
    <rPh sb="0" eb="1">
      <t>エン</t>
    </rPh>
    <rPh sb="2" eb="4">
      <t>ゼイヌ</t>
    </rPh>
    <phoneticPr fontId="3"/>
  </si>
  <si>
    <t>円（税込）</t>
    <rPh sb="0" eb="1">
      <t>エン</t>
    </rPh>
    <rPh sb="2" eb="4">
      <t>ゼイコ</t>
    </rPh>
    <phoneticPr fontId="3"/>
  </si>
  <si>
    <t>補助対象経費</t>
    <rPh sb="0" eb="4">
      <t>ホジョタイショウ</t>
    </rPh>
    <rPh sb="4" eb="6">
      <t>ケイヒ</t>
    </rPh>
    <phoneticPr fontId="10"/>
  </si>
  <si>
    <t>収入（税抜）</t>
    <rPh sb="0" eb="2">
      <t>シュウニュウ</t>
    </rPh>
    <rPh sb="3" eb="5">
      <t>ゼイヌ</t>
    </rPh>
    <phoneticPr fontId="3"/>
  </si>
  <si>
    <t>収入が生じる内容</t>
    <rPh sb="0" eb="2">
      <t>シュウニュウ</t>
    </rPh>
    <rPh sb="3" eb="4">
      <t>ショウ</t>
    </rPh>
    <rPh sb="6" eb="8">
      <t>ナイヨウ</t>
    </rPh>
    <phoneticPr fontId="3"/>
  </si>
  <si>
    <t>収入（税込）</t>
    <rPh sb="0" eb="2">
      <t>シュウニュウ</t>
    </rPh>
    <rPh sb="3" eb="5">
      <t>ゼイコ</t>
    </rPh>
    <phoneticPr fontId="3"/>
  </si>
  <si>
    <t>対象収入見込</t>
    <rPh sb="0" eb="2">
      <t>タイショウ</t>
    </rPh>
    <rPh sb="2" eb="4">
      <t>シュウニュウ</t>
    </rPh>
    <rPh sb="4" eb="6">
      <t>ミコ</t>
    </rPh>
    <phoneticPr fontId="3"/>
  </si>
  <si>
    <t>【当該補助事業を通じて発生する収入見込】</t>
    <rPh sb="1" eb="3">
      <t>トウガイ</t>
    </rPh>
    <rPh sb="3" eb="7">
      <t>ホジョジギョウ</t>
    </rPh>
    <rPh sb="8" eb="9">
      <t>ツウ</t>
    </rPh>
    <rPh sb="11" eb="13">
      <t>ハッセイ</t>
    </rPh>
    <rPh sb="15" eb="17">
      <t>シュウニュウ</t>
    </rPh>
    <rPh sb="17" eb="19">
      <t>ミコ</t>
    </rPh>
    <phoneticPr fontId="3"/>
  </si>
  <si>
    <t>1
1
1</t>
    <phoneticPr fontId="3"/>
  </si>
  <si>
    <t>自動計算箇所</t>
    <rPh sb="0" eb="2">
      <t>ジドウ</t>
    </rPh>
    <rPh sb="2" eb="4">
      <t>ケイサン</t>
    </rPh>
    <rPh sb="4" eb="6">
      <t>カショ</t>
    </rPh>
    <phoneticPr fontId="3"/>
  </si>
  <si>
    <t>※必ず内容を確認し、適宜必要に応じて更新すること</t>
    <rPh sb="1" eb="2">
      <t>カナラ</t>
    </rPh>
    <rPh sb="3" eb="5">
      <t>ナイヨウ</t>
    </rPh>
    <rPh sb="6" eb="8">
      <t>カクニン</t>
    </rPh>
    <rPh sb="10" eb="12">
      <t>テキギ</t>
    </rPh>
    <rPh sb="12" eb="14">
      <t>ヒツヨウ</t>
    </rPh>
    <rPh sb="15" eb="16">
      <t>オウ</t>
    </rPh>
    <rPh sb="18" eb="20">
      <t>コウシン</t>
    </rPh>
    <phoneticPr fontId="3"/>
  </si>
  <si>
    <t>申請主体
（対策計画の申請者）</t>
    <rPh sb="0" eb="2">
      <t>シンセイ</t>
    </rPh>
    <rPh sb="2" eb="4">
      <t>シュタイ</t>
    </rPh>
    <rPh sb="6" eb="8">
      <t>タイサク</t>
    </rPh>
    <rPh sb="8" eb="10">
      <t>ケイカク</t>
    </rPh>
    <rPh sb="11" eb="14">
      <t>シンセイシャ</t>
    </rPh>
    <phoneticPr fontId="3"/>
  </si>
  <si>
    <t>【地域一体型】 様式4_経費計画</t>
    <rPh sb="1" eb="3">
      <t>チイキ</t>
    </rPh>
    <rPh sb="3" eb="5">
      <t>イッタイ</t>
    </rPh>
    <rPh sb="5" eb="6">
      <t>カタ</t>
    </rPh>
    <rPh sb="8" eb="10">
      <t>ヨウシキ</t>
    </rPh>
    <rPh sb="12" eb="14">
      <t>ケイヒ</t>
    </rPh>
    <rPh sb="14" eb="16">
      <t>ケイカク</t>
    </rPh>
    <phoneticPr fontId="10"/>
  </si>
  <si>
    <t>DMOを除く観光協会等</t>
    <rPh sb="4" eb="5">
      <t>ノゾ</t>
    </rPh>
    <rPh sb="6" eb="8">
      <t>カンコウ</t>
    </rPh>
    <rPh sb="8" eb="10">
      <t>キョウカイ</t>
    </rPh>
    <rPh sb="10" eb="11">
      <t>ナド</t>
    </rPh>
    <phoneticPr fontId="3"/>
  </si>
  <si>
    <t>その他民間事業者等</t>
    <rPh sb="2" eb="3">
      <t>タ</t>
    </rPh>
    <rPh sb="3" eb="5">
      <t>ミンカン</t>
    </rPh>
    <rPh sb="5" eb="8">
      <t>ジギョウシャ</t>
    </rPh>
    <rPh sb="8" eb="9">
      <t>ナド</t>
    </rPh>
    <phoneticPr fontId="3"/>
  </si>
  <si>
    <t>※必ず、記入例を参照した上で、各補助対象事業者の責任で各記載内容を確認し提出すること</t>
    <rPh sb="1" eb="2">
      <t>カナラ</t>
    </rPh>
    <rPh sb="4" eb="7">
      <t>キニュウレイ</t>
    </rPh>
    <rPh sb="8" eb="10">
      <t>サンショウ</t>
    </rPh>
    <rPh sb="12" eb="13">
      <t>ウエ</t>
    </rPh>
    <rPh sb="15" eb="16">
      <t>カク</t>
    </rPh>
    <rPh sb="16" eb="20">
      <t>ホジョタイショウ</t>
    </rPh>
    <rPh sb="20" eb="23">
      <t>ジギョウシャ</t>
    </rPh>
    <rPh sb="24" eb="26">
      <t>セキニン</t>
    </rPh>
    <rPh sb="27" eb="28">
      <t>カク</t>
    </rPh>
    <rPh sb="28" eb="30">
      <t>キサイ</t>
    </rPh>
    <rPh sb="30" eb="32">
      <t>ナイヨウ</t>
    </rPh>
    <rPh sb="33" eb="35">
      <t>カクニン</t>
    </rPh>
    <rPh sb="36" eb="38">
      <t>テイシュツ</t>
    </rPh>
    <phoneticPr fontId="3"/>
  </si>
  <si>
    <t>※補助事業を通じて「収入」が発生する場合、補助事業期間中に発生した「収益」は減額して、補助金が支払われることに留意すること
また、計画採択後、事務局から配布される交付申請関連のマニュアルやFAQで詳細を確認すること</t>
    <rPh sb="21" eb="25">
      <t>ホジョジギョウ</t>
    </rPh>
    <rPh sb="25" eb="28">
      <t>キカンチュウ</t>
    </rPh>
    <rPh sb="34" eb="36">
      <t>シュウエキ</t>
    </rPh>
    <rPh sb="55" eb="57">
      <t>リュウイ</t>
    </rPh>
    <rPh sb="65" eb="69">
      <t>ケイカクサイタク</t>
    </rPh>
    <rPh sb="69" eb="70">
      <t>アト</t>
    </rPh>
    <rPh sb="71" eb="74">
      <t>ジムキョク</t>
    </rPh>
    <rPh sb="76" eb="78">
      <t>ハイフ</t>
    </rPh>
    <rPh sb="81" eb="85">
      <t>コウフシンセイ</t>
    </rPh>
    <rPh sb="85" eb="87">
      <t>カンレン</t>
    </rPh>
    <rPh sb="98" eb="100">
      <t>ショウサイ</t>
    </rPh>
    <rPh sb="101" eb="103">
      <t>カクニン</t>
    </rPh>
    <phoneticPr fontId="3"/>
  </si>
  <si>
    <t>X</t>
    <phoneticPr fontId="3"/>
  </si>
  <si>
    <t>XXXXXX</t>
    <phoneticPr fontId="3"/>
  </si>
  <si>
    <t>補助対象事業者</t>
    <rPh sb="0" eb="4">
      <t>ホジョタイショウ</t>
    </rPh>
    <rPh sb="4" eb="7">
      <t>ジギョウシャ</t>
    </rPh>
    <phoneticPr fontId="10"/>
  </si>
  <si>
    <t>【地域一体型】 様式5 事業スケジュール</t>
    <rPh sb="1" eb="3">
      <t>チイキ</t>
    </rPh>
    <rPh sb="3" eb="5">
      <t>イッタイ</t>
    </rPh>
    <rPh sb="5" eb="6">
      <t>ガタ</t>
    </rPh>
    <rPh sb="8" eb="10">
      <t>ヨウシキ</t>
    </rPh>
    <phoneticPr fontId="10"/>
  </si>
  <si>
    <t>大項目</t>
    <rPh sb="0" eb="3">
      <t>ダイコウモク</t>
    </rPh>
    <phoneticPr fontId="14"/>
  </si>
  <si>
    <t>中項目</t>
    <rPh sb="0" eb="3">
      <t>チュウコウモク</t>
    </rPh>
    <phoneticPr fontId="14"/>
  </si>
  <si>
    <t>XXX調査</t>
    <rPh sb="3" eb="5">
      <t>チョウサ</t>
    </rPh>
    <phoneticPr fontId="14"/>
  </si>
  <si>
    <t>XXシステム開発</t>
    <rPh sb="6" eb="8">
      <t>カイハツ</t>
    </rPh>
    <phoneticPr fontId="3"/>
  </si>
  <si>
    <t>申請補助率：</t>
    <rPh sb="0" eb="2">
      <t>シンセイ</t>
    </rPh>
    <rPh sb="2" eb="5">
      <t>ホジョリツ</t>
    </rPh>
    <phoneticPr fontId="3"/>
  </si>
  <si>
    <r>
      <t>※金額は全て</t>
    </r>
    <r>
      <rPr>
        <b/>
        <u/>
        <sz val="10"/>
        <color rgb="FFFF0000"/>
        <rFont val="Yu Gothic UI"/>
        <family val="3"/>
        <charset val="128"/>
      </rPr>
      <t>1円単位</t>
    </r>
    <r>
      <rPr>
        <sz val="10"/>
        <color indexed="8"/>
        <rFont val="Yu Gothic UI"/>
        <family val="3"/>
        <charset val="128"/>
      </rPr>
      <t>で記載してください。</t>
    </r>
    <rPh sb="1" eb="3">
      <t>キンガク</t>
    </rPh>
    <rPh sb="4" eb="5">
      <t>スベ</t>
    </rPh>
    <rPh sb="7" eb="8">
      <t>エン</t>
    </rPh>
    <rPh sb="8" eb="10">
      <t>タンイ</t>
    </rPh>
    <rPh sb="11" eb="13">
      <t>キサイ</t>
    </rPh>
    <phoneticPr fontId="10"/>
  </si>
  <si>
    <t>補助対象経費：</t>
    <rPh sb="0" eb="4">
      <t>ホジョタイショウ</t>
    </rPh>
    <rPh sb="4" eb="6">
      <t>ケイヒ</t>
    </rPh>
    <phoneticPr fontId="3"/>
  </si>
  <si>
    <t>申請補助金額：</t>
    <rPh sb="0" eb="2">
      <t>シンセイ</t>
    </rPh>
    <rPh sb="2" eb="6">
      <t>ホジョキンガク</t>
    </rPh>
    <phoneticPr fontId="3"/>
  </si>
  <si>
    <t>事業者区分：</t>
    <rPh sb="0" eb="5">
      <t>ジギョウシャクブン</t>
    </rPh>
    <phoneticPr fontId="10"/>
  </si>
  <si>
    <t>事業者区分</t>
    <rPh sb="0" eb="5">
      <t>ジギョウシャクブン</t>
    </rPh>
    <phoneticPr fontId="3"/>
  </si>
  <si>
    <t>非課税事業者等（税込申請）</t>
    <phoneticPr fontId="3"/>
  </si>
  <si>
    <t>課税事業者（税抜申請）</t>
    <rPh sb="0" eb="2">
      <t>カゼイ</t>
    </rPh>
    <rPh sb="2" eb="5">
      <t>ジギョウシャ</t>
    </rPh>
    <rPh sb="6" eb="8">
      <t>ゼイヌ</t>
    </rPh>
    <rPh sb="8" eb="10">
      <t>シンセイ</t>
    </rPh>
    <phoneticPr fontId="3"/>
  </si>
  <si>
    <t>定額補助(上限400万円)</t>
    <rPh sb="0" eb="2">
      <t>テイガク</t>
    </rPh>
    <rPh sb="2" eb="4">
      <t>ホジョ</t>
    </rPh>
    <rPh sb="5" eb="7">
      <t>ジョウゲン</t>
    </rPh>
    <rPh sb="10" eb="12">
      <t>マンエン</t>
    </rPh>
    <phoneticPr fontId="3"/>
  </si>
  <si>
    <t>定額補助(上限400万円)と1/2</t>
    <phoneticPr fontId="3"/>
  </si>
  <si>
    <t>定額補助(上限400万円)と2/3</t>
  </si>
  <si>
    <t>定額補助(上限400万円)と2/3</t>
    <phoneticPr fontId="3"/>
  </si>
  <si>
    <t>申請補助金額合計</t>
    <rPh sb="0" eb="2">
      <t>シンセイ</t>
    </rPh>
    <rPh sb="2" eb="6">
      <t>ホジョキンガク</t>
    </rPh>
    <rPh sb="6" eb="8">
      <t>ゴウケイ</t>
    </rPh>
    <phoneticPr fontId="3"/>
  </si>
  <si>
    <r>
      <t>同一の補助対象事業者が、複数の取組（補助事業）を実施する場合、</t>
    </r>
    <r>
      <rPr>
        <b/>
        <u/>
        <sz val="10"/>
        <color rgb="FFFF0000"/>
        <rFont val="Yu Gothic UI"/>
        <family val="3"/>
        <charset val="128"/>
      </rPr>
      <t>本様式は補助事業ごとに提出</t>
    </r>
    <r>
      <rPr>
        <b/>
        <sz val="10"/>
        <color rgb="FFFF0000"/>
        <rFont val="Yu Gothic UI"/>
        <family val="3"/>
        <charset val="128"/>
      </rPr>
      <t>する必要がある。</t>
    </r>
    <rPh sb="0" eb="2">
      <t>ドウイツ</t>
    </rPh>
    <rPh sb="3" eb="7">
      <t>ホジョタイショウ</t>
    </rPh>
    <rPh sb="7" eb="10">
      <t>ジギョウシャ</t>
    </rPh>
    <rPh sb="12" eb="14">
      <t>フクスウ</t>
    </rPh>
    <rPh sb="15" eb="17">
      <t>トリクミ</t>
    </rPh>
    <rPh sb="18" eb="22">
      <t>ホジョジギョウ</t>
    </rPh>
    <rPh sb="24" eb="26">
      <t>ジッシ</t>
    </rPh>
    <rPh sb="28" eb="30">
      <t>バアイ</t>
    </rPh>
    <rPh sb="31" eb="34">
      <t>ホンヨウシキ</t>
    </rPh>
    <rPh sb="35" eb="39">
      <t>ホジョジギョウ</t>
    </rPh>
    <rPh sb="42" eb="44">
      <t>テイシュツ</t>
    </rPh>
    <rPh sb="46" eb="48">
      <t>ヒツヨウ</t>
    </rPh>
    <phoneticPr fontId="3"/>
  </si>
  <si>
    <r>
      <t>【経費計画】</t>
    </r>
    <r>
      <rPr>
        <b/>
        <sz val="11"/>
        <color rgb="FFFF0000"/>
        <rFont val="Yu Gothic UI"/>
        <family val="3"/>
        <charset val="128"/>
      </rPr>
      <t>※補助率が1/2、2/3の経費について記入</t>
    </r>
    <rPh sb="1" eb="3">
      <t>ケイヒ</t>
    </rPh>
    <rPh sb="3" eb="5">
      <t>ケイカク</t>
    </rPh>
    <rPh sb="19" eb="21">
      <t>ケイヒ</t>
    </rPh>
    <rPh sb="25" eb="27">
      <t>キニュウ</t>
    </rPh>
    <phoneticPr fontId="3"/>
  </si>
  <si>
    <r>
      <t>【経費計画（定額）】</t>
    </r>
    <r>
      <rPr>
        <b/>
        <sz val="11"/>
        <color rgb="FFFF0000"/>
        <rFont val="Yu Gothic UI"/>
        <family val="3"/>
        <charset val="128"/>
      </rPr>
      <t>※補助率が定額（上限400万円）の経費についてのみ記入</t>
    </r>
    <rPh sb="1" eb="3">
      <t>ケイヒ</t>
    </rPh>
    <rPh sb="3" eb="5">
      <t>ケイカク</t>
    </rPh>
    <rPh sb="6" eb="8">
      <t>テイガク</t>
    </rPh>
    <rPh sb="15" eb="17">
      <t>テイガク</t>
    </rPh>
    <rPh sb="18" eb="20">
      <t>ジョウゲン</t>
    </rPh>
    <rPh sb="23" eb="25">
      <t>マンエン</t>
    </rPh>
    <phoneticPr fontId="3"/>
  </si>
  <si>
    <t>事業者区分で課税事業者を選択した場合は税抜、非課税事業者等を選択した場合は、税込の経費を補助金額として申請</t>
    <rPh sb="0" eb="5">
      <t>ジギョウシャクブン</t>
    </rPh>
    <rPh sb="6" eb="11">
      <t>カゼイジギョウシャ</t>
    </rPh>
    <rPh sb="12" eb="14">
      <t>センタク</t>
    </rPh>
    <rPh sb="16" eb="18">
      <t>バアイ</t>
    </rPh>
    <rPh sb="19" eb="21">
      <t>ゼイヌキ</t>
    </rPh>
    <rPh sb="22" eb="28">
      <t>ヒカゼイジギョウシャ</t>
    </rPh>
    <rPh sb="28" eb="29">
      <t>トウ</t>
    </rPh>
    <rPh sb="30" eb="32">
      <t>センタク</t>
    </rPh>
    <rPh sb="34" eb="36">
      <t>バアイ</t>
    </rPh>
    <rPh sb="38" eb="40">
      <t>ゼイコ</t>
    </rPh>
    <rPh sb="41" eb="43">
      <t>ケイヒ</t>
    </rPh>
    <rPh sb="44" eb="48">
      <t>ホジョキンガク</t>
    </rPh>
    <rPh sb="51" eb="53">
      <t>シンセイ</t>
    </rPh>
    <phoneticPr fontId="3"/>
  </si>
  <si>
    <t>申請主体：</t>
    <rPh sb="0" eb="2">
      <t>シンセイ</t>
    </rPh>
    <rPh sb="2" eb="4">
      <t>シュタイ</t>
    </rPh>
    <phoneticPr fontId="3"/>
  </si>
  <si>
    <t>対象地域：</t>
    <rPh sb="0" eb="2">
      <t>タイショウ</t>
    </rPh>
    <rPh sb="2" eb="4">
      <t>チイキ</t>
    </rPh>
    <phoneticPr fontId="10"/>
  </si>
  <si>
    <t>対策計画名：</t>
    <rPh sb="0" eb="2">
      <t>タイサク</t>
    </rPh>
    <rPh sb="2" eb="4">
      <t>ケイカク</t>
    </rPh>
    <rPh sb="4" eb="5">
      <t>メイ</t>
    </rPh>
    <phoneticPr fontId="3"/>
  </si>
  <si>
    <t>協議会開催</t>
    <rPh sb="0" eb="3">
      <t>キョウギカイ</t>
    </rPh>
    <rPh sb="3" eb="5">
      <t>カイサイ</t>
    </rPh>
    <phoneticPr fontId="3"/>
  </si>
  <si>
    <t>XXXの開発</t>
    <rPh sb="4" eb="6">
      <t>カイハツ</t>
    </rPh>
    <phoneticPr fontId="3"/>
  </si>
  <si>
    <t>XXX調査</t>
    <rPh sb="3" eb="5">
      <t>チョウサ</t>
    </rPh>
    <phoneticPr fontId="3"/>
  </si>
  <si>
    <t>※必ず記入例を参照した上で、各補助対象事業者の責任で各記載内容を確認し提出すること</t>
    <rPh sb="1" eb="2">
      <t>カナラ</t>
    </rPh>
    <rPh sb="3" eb="6">
      <t>キニュウレイ</t>
    </rPh>
    <rPh sb="7" eb="9">
      <t>サンショウ</t>
    </rPh>
    <rPh sb="11" eb="12">
      <t>ウエ</t>
    </rPh>
    <rPh sb="14" eb="15">
      <t>カク</t>
    </rPh>
    <rPh sb="15" eb="19">
      <t>ホジョタイショウ</t>
    </rPh>
    <rPh sb="19" eb="22">
      <t>ジギョウシャ</t>
    </rPh>
    <rPh sb="23" eb="25">
      <t>セキニン</t>
    </rPh>
    <rPh sb="26" eb="27">
      <t>カク</t>
    </rPh>
    <rPh sb="27" eb="29">
      <t>キサイ</t>
    </rPh>
    <rPh sb="29" eb="31">
      <t>ナイヨウ</t>
    </rPh>
    <rPh sb="32" eb="34">
      <t>カクニン</t>
    </rPh>
    <rPh sb="35" eb="37">
      <t>テイシュツ</t>
    </rPh>
    <phoneticPr fontId="3"/>
  </si>
  <si>
    <t>事業計画名</t>
    <rPh sb="0" eb="2">
      <t>ジギョウ</t>
    </rPh>
    <rPh sb="2" eb="5">
      <t>ケイカクメイ</t>
    </rPh>
    <phoneticPr fontId="3"/>
  </si>
  <si>
    <t>申請主体
（事業概要の申請者）</t>
    <rPh sb="0" eb="2">
      <t>シンセイ</t>
    </rPh>
    <rPh sb="2" eb="4">
      <t>シュタイ</t>
    </rPh>
    <rPh sb="6" eb="10">
      <t>ジギョウガイヨウ</t>
    </rPh>
    <rPh sb="11" eb="14">
      <t>シンセイシャ</t>
    </rPh>
    <phoneticPr fontId="3"/>
  </si>
  <si>
    <t>※様式2_事業概要に記載した、補助事業を総括する事業計画名を記載</t>
    <rPh sb="1" eb="3">
      <t>ヨウシキ</t>
    </rPh>
    <rPh sb="5" eb="9">
      <t>ジギョウガイヨウ</t>
    </rPh>
    <rPh sb="10" eb="12">
      <t>キサイ</t>
    </rPh>
    <rPh sb="15" eb="19">
      <t>ホジョジギョウ</t>
    </rPh>
    <rPh sb="20" eb="22">
      <t>ソウカツ</t>
    </rPh>
    <rPh sb="24" eb="26">
      <t>ジギョウ</t>
    </rPh>
    <rPh sb="26" eb="28">
      <t>ケイカク</t>
    </rPh>
    <rPh sb="28" eb="29">
      <t>メイ</t>
    </rPh>
    <rPh sb="30" eb="32">
      <t>キサイ</t>
    </rPh>
    <phoneticPr fontId="3"/>
  </si>
  <si>
    <t>発注・契約</t>
    <phoneticPr fontId="14"/>
  </si>
  <si>
    <t>調査着手</t>
    <phoneticPr fontId="14"/>
  </si>
  <si>
    <t>XXXXの要件詳細の定義</t>
    <phoneticPr fontId="14"/>
  </si>
  <si>
    <t>システム導入の効果測定</t>
    <rPh sb="4" eb="6">
      <t>ドウニュウ</t>
    </rPh>
    <rPh sb="7" eb="11">
      <t>コウカソクテイ</t>
    </rPh>
    <phoneticPr fontId="14"/>
  </si>
  <si>
    <t>測定手法検討</t>
    <rPh sb="0" eb="4">
      <t>ソクテイシュホウ</t>
    </rPh>
    <rPh sb="4" eb="6">
      <t>ケントウ</t>
    </rPh>
    <phoneticPr fontId="3"/>
  </si>
  <si>
    <t>実施</t>
    <rPh sb="0" eb="2">
      <t>ジッシ</t>
    </rPh>
    <phoneticPr fontId="3"/>
  </si>
  <si>
    <t>成果のとりまとめ</t>
    <rPh sb="0" eb="2">
      <t>セイカ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</si>
</sst>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#,##0_ ;[Red]\-#,##0\ "/>
    <numFmt numFmtId="177" formatCode="#,##0_ "/>
    <numFmt numFmtId="178" formatCode="#,###&quot;円&quot;"/>
  </numFmts>
  <fonts count="43" x14ac:knownFonts="1">
    <font>
      <sz val="11"/>
      <color theme="1"/>
      <name val="ＭＳ Ｐゴシック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Yu Gothic UI"/>
      <family val="3"/>
      <charset val="128"/>
    </font>
    <font>
      <sz val="9"/>
      <name val="Yu Gothic UI"/>
      <family val="3"/>
      <charset val="128"/>
    </font>
    <font>
      <sz val="11"/>
      <color theme="1"/>
      <name val="ＭＳ Ｐゴシック"/>
      <family val="3"/>
      <scheme val="minor"/>
    </font>
    <font>
      <sz val="10"/>
      <color theme="1"/>
      <name val="Yu Gothic UI"/>
      <family val="3"/>
      <charset val="128"/>
    </font>
    <font>
      <sz val="10"/>
      <color indexed="8"/>
      <name val="Yu Gothic UI"/>
      <family val="3"/>
      <charset val="128"/>
    </font>
    <font>
      <sz val="10"/>
      <color rgb="FFFF0000"/>
      <name val="Yu Gothic UI"/>
      <family val="3"/>
      <charset val="128"/>
    </font>
    <font>
      <sz val="6"/>
      <name val="ＭＳ Ｐゴシック"/>
      <family val="3"/>
    </font>
    <font>
      <b/>
      <u/>
      <sz val="10"/>
      <color rgb="FFFF0000"/>
      <name val="Yu Gothic UI"/>
      <family val="3"/>
      <charset val="128"/>
    </font>
    <font>
      <b/>
      <sz val="10"/>
      <color rgb="FFFF0000"/>
      <name val="Yu Gothic UI"/>
      <family val="3"/>
      <charset val="128"/>
    </font>
    <font>
      <sz val="10"/>
      <name val="Yu Gothic UI"/>
      <family val="3"/>
      <charset val="128"/>
    </font>
    <font>
      <sz val="6"/>
      <name val="ＭＳ Ｐゴシック"/>
      <family val="3"/>
      <charset val="128"/>
      <scheme val="minor"/>
    </font>
    <font>
      <b/>
      <sz val="10"/>
      <color indexed="8"/>
      <name val="Yu Gothic UI"/>
      <family val="3"/>
      <charset val="128"/>
    </font>
    <font>
      <b/>
      <sz val="14"/>
      <color indexed="8"/>
      <name val="Yu Gothic UI"/>
      <family val="3"/>
      <charset val="128"/>
    </font>
    <font>
      <b/>
      <sz val="9"/>
      <name val="Yu Gothic UI"/>
      <family val="3"/>
      <charset val="128"/>
    </font>
    <font>
      <sz val="11"/>
      <color theme="1"/>
      <name val="Arial"/>
      <family val="2"/>
    </font>
    <font>
      <sz val="9"/>
      <color theme="1"/>
      <name val="Yu Gothic UI"/>
      <family val="3"/>
      <charset val="128"/>
    </font>
    <font>
      <sz val="9"/>
      <color rgb="FF00B050"/>
      <name val="Yu Gothic UI"/>
      <family val="3"/>
      <charset val="128"/>
    </font>
    <font>
      <sz val="9"/>
      <color theme="0"/>
      <name val="Yu Gothic UI"/>
      <family val="3"/>
      <charset val="128"/>
    </font>
    <font>
      <sz val="9"/>
      <color rgb="FFFF0000"/>
      <name val="Yu Gothic UI"/>
      <family val="3"/>
      <charset val="128"/>
    </font>
    <font>
      <sz val="8"/>
      <color theme="1"/>
      <name val="Yu Gothic UI"/>
      <family val="3"/>
      <charset val="128"/>
    </font>
    <font>
      <sz val="8"/>
      <name val="Yu Gothic UI"/>
      <family val="3"/>
      <charset val="128"/>
    </font>
    <font>
      <b/>
      <sz val="10.5"/>
      <color rgb="FFFF0000"/>
      <name val="Yu Gothic UI"/>
      <family val="3"/>
      <charset val="128"/>
    </font>
    <font>
      <b/>
      <sz val="10"/>
      <color theme="1"/>
      <name val="Yu Gothic UI"/>
      <family val="3"/>
      <charset val="128"/>
    </font>
    <font>
      <b/>
      <sz val="10"/>
      <color rgb="FF00B050"/>
      <name val="Yu Gothic UI"/>
      <family val="3"/>
      <charset val="128"/>
    </font>
    <font>
      <sz val="11"/>
      <color indexed="8"/>
      <name val="Yu Gothic UI"/>
      <family val="3"/>
      <charset val="128"/>
    </font>
    <font>
      <b/>
      <sz val="14"/>
      <color theme="1"/>
      <name val="Yu Gothic UI"/>
      <family val="3"/>
      <charset val="128"/>
    </font>
    <font>
      <sz val="12"/>
      <color indexed="8"/>
      <name val="Yu Gothic UI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name val="Arial"/>
      <family val="1"/>
    </font>
    <font>
      <b/>
      <sz val="10"/>
      <name val="Yu Gothic UI"/>
      <family val="3"/>
      <charset val="128"/>
    </font>
    <font>
      <sz val="10"/>
      <color theme="1" tint="0.499984740745262"/>
      <name val="Yu Gothic UI"/>
      <family val="3"/>
      <charset val="128"/>
    </font>
    <font>
      <sz val="10"/>
      <color rgb="FF000000"/>
      <name val="Yu Gothic UI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Yu Gothic UI"/>
      <family val="3"/>
      <charset val="128"/>
    </font>
    <font>
      <b/>
      <sz val="10"/>
      <color rgb="FFC00000"/>
      <name val="Yu Gothic UI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indexed="8"/>
      <name val="Yu Gothic UI"/>
      <family val="3"/>
      <charset val="128"/>
    </font>
    <font>
      <b/>
      <sz val="11"/>
      <color rgb="FFFF0000"/>
      <name val="Yu Gothic UI"/>
      <family val="3"/>
      <charset val="128"/>
    </font>
    <font>
      <sz val="11"/>
      <name val="Yu Gothic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 diagonalDown="1"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hair">
        <color indexed="64"/>
      </diagonal>
    </border>
    <border diagonalDown="1"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 style="hair">
        <color indexed="64"/>
      </diagonal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</borders>
  <cellStyleXfs count="11">
    <xf numFmtId="0" fontId="0" fillId="0" borderId="0">
      <alignment vertical="center"/>
    </xf>
    <xf numFmtId="0" fontId="6" fillId="0" borderId="0">
      <alignment vertical="center"/>
    </xf>
    <xf numFmtId="6" fontId="6" fillId="0" borderId="0" applyFont="0" applyFill="0" applyBorder="0" applyAlignment="0" applyProtection="0">
      <alignment vertical="center"/>
    </xf>
    <xf numFmtId="0" fontId="18" fillId="0" borderId="0"/>
    <xf numFmtId="0" fontId="31" fillId="0" borderId="0"/>
    <xf numFmtId="0" fontId="32" fillId="0" borderId="0"/>
    <xf numFmtId="0" fontId="2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38" fontId="39" fillId="0" borderId="0" applyFont="0" applyFill="0" applyBorder="0" applyAlignment="0" applyProtection="0">
      <alignment vertical="center"/>
    </xf>
    <xf numFmtId="9" fontId="39" fillId="0" borderId="0" applyFont="0" applyFill="0" applyBorder="0" applyAlignment="0" applyProtection="0">
      <alignment vertical="center"/>
    </xf>
  </cellStyleXfs>
  <cellXfs count="192">
    <xf numFmtId="0" fontId="0" fillId="0" borderId="0" xfId="0">
      <alignment vertical="center"/>
    </xf>
    <xf numFmtId="0" fontId="7" fillId="0" borderId="0" xfId="1" applyFont="1">
      <alignment vertical="center"/>
    </xf>
    <xf numFmtId="0" fontId="7" fillId="0" borderId="0" xfId="1" applyFont="1" applyAlignment="1">
      <alignment vertical="center" shrinkToFit="1"/>
    </xf>
    <xf numFmtId="0" fontId="8" fillId="0" borderId="0" xfId="1" applyFont="1" applyAlignment="1">
      <alignment horizontal="center" vertical="center"/>
    </xf>
    <xf numFmtId="176" fontId="8" fillId="0" borderId="0" xfId="2" applyNumberFormat="1" applyFont="1" applyFill="1" applyBorder="1" applyAlignment="1">
      <alignment vertical="center"/>
    </xf>
    <xf numFmtId="0" fontId="8" fillId="0" borderId="0" xfId="1" applyFont="1" applyAlignment="1">
      <alignment horizontal="center" vertical="center" shrinkToFit="1"/>
    </xf>
    <xf numFmtId="176" fontId="8" fillId="0" borderId="0" xfId="2" applyNumberFormat="1" applyFont="1" applyFill="1" applyBorder="1" applyAlignment="1">
      <alignment vertical="center" shrinkToFit="1"/>
    </xf>
    <xf numFmtId="0" fontId="8" fillId="0" borderId="0" xfId="1" applyFont="1" applyAlignment="1">
      <alignment vertical="center" shrinkToFit="1"/>
    </xf>
    <xf numFmtId="0" fontId="8" fillId="0" borderId="0" xfId="1" applyFont="1" applyAlignment="1">
      <alignment horizontal="right" vertical="center" shrinkToFit="1"/>
    </xf>
    <xf numFmtId="0" fontId="8" fillId="0" borderId="0" xfId="1" applyFont="1" applyAlignment="1">
      <alignment horizontal="center" vertical="center" wrapText="1" shrinkToFit="1"/>
    </xf>
    <xf numFmtId="0" fontId="8" fillId="0" borderId="0" xfId="1" applyFont="1" applyAlignment="1">
      <alignment vertical="center" wrapText="1" shrinkToFit="1"/>
    </xf>
    <xf numFmtId="0" fontId="8" fillId="0" borderId="0" xfId="1" applyFont="1" applyAlignment="1">
      <alignment vertical="center" wrapText="1"/>
    </xf>
    <xf numFmtId="0" fontId="7" fillId="0" borderId="0" xfId="1" applyFont="1" applyAlignment="1">
      <alignment horizontal="left"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 shrinkToFit="1"/>
    </xf>
    <xf numFmtId="0" fontId="9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 wrapText="1" shrinkToFit="1"/>
    </xf>
    <xf numFmtId="0" fontId="8" fillId="0" borderId="0" xfId="1" applyFont="1" applyAlignment="1">
      <alignment horizontal="left" vertical="center" wrapText="1"/>
    </xf>
    <xf numFmtId="0" fontId="13" fillId="0" borderId="0" xfId="1" applyFont="1">
      <alignment vertical="center"/>
    </xf>
    <xf numFmtId="177" fontId="13" fillId="3" borderId="1" xfId="1" applyNumberFormat="1" applyFont="1" applyFill="1" applyBorder="1" applyAlignment="1">
      <alignment vertical="center" shrinkToFit="1"/>
    </xf>
    <xf numFmtId="0" fontId="15" fillId="0" borderId="7" xfId="1" applyFont="1" applyBorder="1">
      <alignment vertical="center"/>
    </xf>
    <xf numFmtId="0" fontId="15" fillId="0" borderId="0" xfId="1" applyFont="1" applyAlignment="1">
      <alignment horizontal="center" vertical="center"/>
    </xf>
    <xf numFmtId="0" fontId="4" fillId="0" borderId="0" xfId="1" applyFont="1">
      <alignment vertical="center"/>
    </xf>
    <xf numFmtId="0" fontId="4" fillId="0" borderId="0" xfId="3" applyFont="1" applyAlignment="1">
      <alignment vertical="center" wrapText="1"/>
    </xf>
    <xf numFmtId="0" fontId="23" fillId="0" borderId="0" xfId="1" applyFont="1" applyAlignment="1">
      <alignment horizontal="center" vertical="center"/>
    </xf>
    <xf numFmtId="0" fontId="30" fillId="0" borderId="0" xfId="1" applyFont="1" applyAlignment="1">
      <alignment horizontal="right" vertical="center"/>
    </xf>
    <xf numFmtId="0" fontId="8" fillId="3" borderId="7" xfId="1" applyFont="1" applyFill="1" applyBorder="1">
      <alignment vertical="center"/>
    </xf>
    <xf numFmtId="0" fontId="13" fillId="3" borderId="1" xfId="1" applyFont="1" applyFill="1" applyBorder="1" applyAlignment="1">
      <alignment vertical="center" shrinkToFit="1"/>
    </xf>
    <xf numFmtId="0" fontId="13" fillId="3" borderId="1" xfId="1" applyFont="1" applyFill="1" applyBorder="1" applyAlignment="1">
      <alignment horizontal="left" vertical="center" wrapText="1" shrinkToFit="1"/>
    </xf>
    <xf numFmtId="178" fontId="13" fillId="4" borderId="1" xfId="2" applyNumberFormat="1" applyFont="1" applyFill="1" applyBorder="1" applyAlignment="1">
      <alignment vertical="center" shrinkToFit="1"/>
    </xf>
    <xf numFmtId="0" fontId="12" fillId="0" borderId="0" xfId="1" applyFont="1">
      <alignment vertical="center"/>
    </xf>
    <xf numFmtId="0" fontId="8" fillId="4" borderId="0" xfId="1" applyFont="1" applyFill="1" applyAlignment="1">
      <alignment horizontal="left" vertical="center"/>
    </xf>
    <xf numFmtId="0" fontId="15" fillId="2" borderId="1" xfId="1" applyFont="1" applyFill="1" applyBorder="1" applyAlignment="1">
      <alignment horizontal="center" vertical="center" wrapText="1"/>
    </xf>
    <xf numFmtId="0" fontId="33" fillId="2" borderId="1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3" fontId="13" fillId="3" borderId="1" xfId="1" applyNumberFormat="1" applyFont="1" applyFill="1" applyBorder="1">
      <alignment vertical="center"/>
    </xf>
    <xf numFmtId="0" fontId="13" fillId="3" borderId="1" xfId="1" applyFont="1" applyFill="1" applyBorder="1" applyAlignment="1">
      <alignment horizontal="center" vertical="center"/>
    </xf>
    <xf numFmtId="177" fontId="13" fillId="3" borderId="1" xfId="1" applyNumberFormat="1" applyFont="1" applyFill="1" applyBorder="1" applyAlignment="1">
      <alignment horizontal="center" vertical="center" shrinkToFit="1"/>
    </xf>
    <xf numFmtId="176" fontId="8" fillId="0" borderId="0" xfId="2" applyNumberFormat="1" applyFont="1" applyFill="1" applyBorder="1" applyAlignment="1">
      <alignment horizontal="center" vertical="center" shrinkToFit="1"/>
    </xf>
    <xf numFmtId="176" fontId="8" fillId="0" borderId="0" xfId="2" applyNumberFormat="1" applyFont="1" applyFill="1" applyBorder="1" applyAlignment="1">
      <alignment horizontal="center" vertical="center"/>
    </xf>
    <xf numFmtId="0" fontId="8" fillId="0" borderId="0" xfId="1" applyFont="1" applyAlignment="1"/>
    <xf numFmtId="176" fontId="15" fillId="2" borderId="1" xfId="2" applyNumberFormat="1" applyFont="1" applyFill="1" applyBorder="1" applyAlignment="1">
      <alignment horizontal="center" vertical="center" shrinkToFit="1"/>
    </xf>
    <xf numFmtId="0" fontId="7" fillId="0" borderId="0" xfId="1" applyFont="1" applyAlignment="1"/>
    <xf numFmtId="0" fontId="8" fillId="0" borderId="0" xfId="1" applyFont="1" applyAlignment="1">
      <alignment wrapText="1" shrinkToFit="1"/>
    </xf>
    <xf numFmtId="0" fontId="8" fillId="0" borderId="0" xfId="1" applyFont="1" applyAlignment="1">
      <alignment shrinkToFit="1"/>
    </xf>
    <xf numFmtId="176" fontId="8" fillId="0" borderId="0" xfId="2" applyNumberFormat="1" applyFont="1" applyFill="1" applyBorder="1" applyAlignment="1">
      <alignment shrinkToFit="1"/>
    </xf>
    <xf numFmtId="176" fontId="8" fillId="0" borderId="0" xfId="2" applyNumberFormat="1" applyFont="1" applyFill="1" applyBorder="1" applyAlignment="1">
      <alignment horizontal="center" shrinkToFit="1"/>
    </xf>
    <xf numFmtId="178" fontId="13" fillId="3" borderId="1" xfId="2" applyNumberFormat="1" applyFont="1" applyFill="1" applyBorder="1" applyAlignment="1">
      <alignment horizontal="right" vertical="center" shrinkToFit="1"/>
    </xf>
    <xf numFmtId="0" fontId="19" fillId="0" borderId="0" xfId="1" applyFont="1" applyAlignment="1">
      <alignment horizontal="center" vertical="center"/>
    </xf>
    <xf numFmtId="0" fontId="19" fillId="0" borderId="0" xfId="1" applyFont="1" applyAlignment="1">
      <alignment horizontal="center" vertical="center" wrapText="1"/>
    </xf>
    <xf numFmtId="0" fontId="15" fillId="0" borderId="0" xfId="1" applyFont="1">
      <alignment vertical="center"/>
    </xf>
    <xf numFmtId="0" fontId="26" fillId="0" borderId="7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11" xfId="1" applyFont="1" applyBorder="1">
      <alignment vertical="center"/>
    </xf>
    <xf numFmtId="0" fontId="4" fillId="0" borderId="12" xfId="1" applyFont="1" applyBorder="1">
      <alignment vertical="center"/>
    </xf>
    <xf numFmtId="0" fontId="7" fillId="0" borderId="11" xfId="1" applyFont="1" applyBorder="1">
      <alignment vertical="center"/>
    </xf>
    <xf numFmtId="0" fontId="7" fillId="0" borderId="12" xfId="1" applyFont="1" applyBorder="1">
      <alignment vertical="center"/>
    </xf>
    <xf numFmtId="0" fontId="25" fillId="0" borderId="0" xfId="1" applyFont="1">
      <alignment vertical="center"/>
    </xf>
    <xf numFmtId="0" fontId="25" fillId="0" borderId="0" xfId="1" applyFont="1" applyAlignment="1">
      <alignment vertical="center" wrapText="1"/>
    </xf>
    <xf numFmtId="0" fontId="25" fillId="0" borderId="12" xfId="1" applyFont="1" applyBorder="1" applyAlignment="1">
      <alignment vertical="center" wrapText="1"/>
    </xf>
    <xf numFmtId="0" fontId="28" fillId="0" borderId="0" xfId="1" applyFont="1" applyAlignment="1">
      <alignment vertical="center" shrinkToFit="1"/>
    </xf>
    <xf numFmtId="0" fontId="25" fillId="0" borderId="0" xfId="1" applyFont="1" applyAlignment="1">
      <alignment horizontal="left" vertical="center" wrapText="1"/>
    </xf>
    <xf numFmtId="0" fontId="26" fillId="0" borderId="0" xfId="1" applyFont="1" applyAlignment="1">
      <alignment horizontal="right" vertical="center"/>
    </xf>
    <xf numFmtId="0" fontId="25" fillId="0" borderId="12" xfId="1" applyFont="1" applyBorder="1" applyAlignment="1">
      <alignment horizontal="left" vertical="center" wrapText="1"/>
    </xf>
    <xf numFmtId="0" fontId="23" fillId="0" borderId="11" xfId="1" applyFont="1" applyBorder="1" applyAlignment="1">
      <alignment horizontal="center" vertical="center"/>
    </xf>
    <xf numFmtId="0" fontId="4" fillId="0" borderId="13" xfId="1" applyFont="1" applyBorder="1">
      <alignment vertical="center"/>
    </xf>
    <xf numFmtId="0" fontId="4" fillId="0" borderId="7" xfId="1" applyFont="1" applyBorder="1">
      <alignment vertical="center"/>
    </xf>
    <xf numFmtId="0" fontId="4" fillId="0" borderId="14" xfId="1" applyFont="1" applyBorder="1">
      <alignment vertical="center"/>
    </xf>
    <xf numFmtId="0" fontId="13" fillId="4" borderId="0" xfId="1" applyFont="1" applyFill="1" applyAlignment="1">
      <alignment horizontal="right" vertical="center" shrinkToFit="1"/>
    </xf>
    <xf numFmtId="178" fontId="13" fillId="4" borderId="0" xfId="2" applyNumberFormat="1" applyFont="1" applyFill="1" applyBorder="1" applyAlignment="1">
      <alignment vertical="center" shrinkToFit="1"/>
    </xf>
    <xf numFmtId="178" fontId="13" fillId="4" borderId="0" xfId="2" applyNumberFormat="1" applyFont="1" applyFill="1" applyBorder="1" applyAlignment="1">
      <alignment horizontal="center" vertical="center" shrinkToFit="1"/>
    </xf>
    <xf numFmtId="0" fontId="13" fillId="4" borderId="0" xfId="1" applyFont="1" applyFill="1" applyAlignment="1">
      <alignment horizontal="center" vertical="center" shrinkToFit="1"/>
    </xf>
    <xf numFmtId="0" fontId="26" fillId="0" borderId="7" xfId="1" applyFont="1" applyBorder="1" applyAlignment="1">
      <alignment vertical="center" wrapText="1"/>
    </xf>
    <xf numFmtId="0" fontId="34" fillId="0" borderId="0" xfId="1" applyFont="1" applyAlignment="1">
      <alignment horizontal="center" vertical="center" wrapText="1"/>
    </xf>
    <xf numFmtId="0" fontId="34" fillId="0" borderId="0" xfId="1" applyFont="1" applyAlignment="1">
      <alignment horizontal="center" wrapText="1"/>
    </xf>
    <xf numFmtId="0" fontId="4" fillId="0" borderId="0" xfId="8" applyFont="1" applyAlignment="1">
      <alignment horizontal="center" vertical="center"/>
    </xf>
    <xf numFmtId="0" fontId="37" fillId="0" borderId="7" xfId="8" applyFont="1" applyBorder="1" applyAlignment="1">
      <alignment horizontal="center" vertical="center"/>
    </xf>
    <xf numFmtId="12" fontId="4" fillId="0" borderId="0" xfId="8" applyNumberFormat="1" applyFont="1" applyAlignment="1">
      <alignment horizontal="center" vertical="center"/>
    </xf>
    <xf numFmtId="0" fontId="38" fillId="0" borderId="0" xfId="1" applyFont="1">
      <alignment vertical="center"/>
    </xf>
    <xf numFmtId="3" fontId="7" fillId="0" borderId="0" xfId="1" applyNumberFormat="1" applyFont="1">
      <alignment vertical="center"/>
    </xf>
    <xf numFmtId="178" fontId="13" fillId="5" borderId="1" xfId="2" applyNumberFormat="1" applyFont="1" applyFill="1" applyBorder="1" applyAlignment="1">
      <alignment vertical="center" shrinkToFit="1"/>
    </xf>
    <xf numFmtId="49" fontId="13" fillId="5" borderId="1" xfId="2" applyNumberFormat="1" applyFont="1" applyFill="1" applyBorder="1" applyAlignment="1">
      <alignment horizontal="center" vertical="center" shrinkToFit="1"/>
    </xf>
    <xf numFmtId="0" fontId="37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7" xfId="1" applyFont="1" applyBorder="1" applyAlignment="1">
      <alignment horizontal="right"/>
    </xf>
    <xf numFmtId="0" fontId="8" fillId="0" borderId="7" xfId="1" applyFont="1" applyBorder="1" applyAlignment="1"/>
    <xf numFmtId="0" fontId="13" fillId="4" borderId="3" xfId="1" applyFont="1" applyFill="1" applyBorder="1" applyAlignment="1">
      <alignment horizontal="center" vertical="center" shrinkToFit="1"/>
    </xf>
    <xf numFmtId="9" fontId="13" fillId="5" borderId="1" xfId="10" applyFont="1" applyFill="1" applyBorder="1" applyAlignment="1">
      <alignment vertical="center" shrinkToFit="1"/>
    </xf>
    <xf numFmtId="49" fontId="13" fillId="4" borderId="0" xfId="2" applyNumberFormat="1" applyFont="1" applyFill="1" applyBorder="1" applyAlignment="1">
      <alignment vertical="center" shrinkToFit="1"/>
    </xf>
    <xf numFmtId="12" fontId="13" fillId="5" borderId="1" xfId="10" applyNumberFormat="1" applyFont="1" applyFill="1" applyBorder="1" applyAlignment="1">
      <alignment horizontal="center" vertical="center" shrinkToFit="1"/>
    </xf>
    <xf numFmtId="178" fontId="33" fillId="4" borderId="15" xfId="2" applyNumberFormat="1" applyFont="1" applyFill="1" applyBorder="1" applyAlignment="1">
      <alignment vertical="center" shrinkToFit="1"/>
    </xf>
    <xf numFmtId="178" fontId="33" fillId="4" borderId="16" xfId="9" applyNumberFormat="1" applyFont="1" applyFill="1" applyBorder="1" applyAlignment="1">
      <alignment vertical="center" shrinkToFit="1"/>
    </xf>
    <xf numFmtId="49" fontId="13" fillId="4" borderId="2" xfId="2" applyNumberFormat="1" applyFont="1" applyFill="1" applyBorder="1" applyAlignment="1">
      <alignment vertical="center" shrinkToFit="1"/>
    </xf>
    <xf numFmtId="178" fontId="13" fillId="4" borderId="4" xfId="2" applyNumberFormat="1" applyFont="1" applyFill="1" applyBorder="1" applyAlignment="1">
      <alignment vertical="center" shrinkToFit="1"/>
    </xf>
    <xf numFmtId="178" fontId="26" fillId="4" borderId="16" xfId="9" applyNumberFormat="1" applyFont="1" applyFill="1" applyBorder="1" applyAlignment="1">
      <alignment vertical="center" shrinkToFit="1"/>
    </xf>
    <xf numFmtId="0" fontId="40" fillId="0" borderId="0" xfId="1" applyFont="1" applyAlignment="1"/>
    <xf numFmtId="0" fontId="13" fillId="0" borderId="11" xfId="1" applyFont="1" applyBorder="1">
      <alignment vertical="center"/>
    </xf>
    <xf numFmtId="0" fontId="16" fillId="6" borderId="0" xfId="1" applyFont="1" applyFill="1" applyAlignment="1">
      <alignment vertical="center" shrinkToFit="1"/>
    </xf>
    <xf numFmtId="0" fontId="4" fillId="0" borderId="0" xfId="1" applyFont="1" applyAlignment="1">
      <alignment horizontal="right" vertical="center"/>
    </xf>
    <xf numFmtId="0" fontId="13" fillId="0" borderId="21" xfId="1" applyFont="1" applyBorder="1">
      <alignment vertical="center"/>
    </xf>
    <xf numFmtId="0" fontId="42" fillId="0" borderId="23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/>
    </xf>
    <xf numFmtId="0" fontId="24" fillId="0" borderId="20" xfId="1" applyFont="1" applyBorder="1" applyAlignment="1">
      <alignment horizontal="center" vertical="center"/>
    </xf>
    <xf numFmtId="0" fontId="24" fillId="0" borderId="17" xfId="1" applyFont="1" applyBorder="1" applyAlignment="1">
      <alignment horizontal="center" vertical="center"/>
    </xf>
    <xf numFmtId="0" fontId="4" fillId="3" borderId="23" xfId="1" applyFont="1" applyFill="1" applyBorder="1" applyAlignment="1">
      <alignment vertical="center" wrapText="1"/>
    </xf>
    <xf numFmtId="0" fontId="19" fillId="0" borderId="20" xfId="1" applyFont="1" applyBorder="1" applyAlignment="1">
      <alignment horizontal="center" vertical="center"/>
    </xf>
    <xf numFmtId="0" fontId="19" fillId="0" borderId="17" xfId="1" applyFont="1" applyBorder="1" applyAlignment="1">
      <alignment horizontal="center" vertical="center"/>
    </xf>
    <xf numFmtId="0" fontId="20" fillId="0" borderId="17" xfId="1" applyFont="1" applyBorder="1" applyAlignment="1">
      <alignment horizontal="center" vertical="center"/>
    </xf>
    <xf numFmtId="0" fontId="19" fillId="4" borderId="24" xfId="1" applyFont="1" applyFill="1" applyBorder="1">
      <alignment vertical="center"/>
    </xf>
    <xf numFmtId="0" fontId="21" fillId="0" borderId="17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19" fillId="4" borderId="20" xfId="1" applyFont="1" applyFill="1" applyBorder="1" applyAlignment="1">
      <alignment horizontal="center" vertical="center"/>
    </xf>
    <xf numFmtId="0" fontId="19" fillId="4" borderId="17" xfId="1" applyFont="1" applyFill="1" applyBorder="1" applyAlignment="1">
      <alignment horizontal="center" vertical="center"/>
    </xf>
    <xf numFmtId="0" fontId="4" fillId="0" borderId="23" xfId="1" applyFont="1" applyBorder="1" applyAlignment="1">
      <alignment horizontal="center" vertical="center" wrapText="1"/>
    </xf>
    <xf numFmtId="0" fontId="24" fillId="0" borderId="23" xfId="1" applyFont="1" applyBorder="1" applyAlignment="1">
      <alignment horizontal="center" vertical="center"/>
    </xf>
    <xf numFmtId="0" fontId="19" fillId="0" borderId="23" xfId="1" applyFont="1" applyBorder="1" applyAlignment="1">
      <alignment horizontal="center" vertical="center"/>
    </xf>
    <xf numFmtId="0" fontId="20" fillId="0" borderId="23" xfId="1" applyFont="1" applyBorder="1" applyAlignment="1">
      <alignment horizontal="center" vertical="center"/>
    </xf>
    <xf numFmtId="0" fontId="19" fillId="0" borderId="25" xfId="1" applyFont="1" applyBorder="1">
      <alignment vertical="center"/>
    </xf>
    <xf numFmtId="0" fontId="22" fillId="0" borderId="23" xfId="1" applyFont="1" applyBorder="1" applyAlignment="1">
      <alignment horizontal="center" vertical="center"/>
    </xf>
    <xf numFmtId="0" fontId="19" fillId="4" borderId="23" xfId="1" applyFont="1" applyFill="1" applyBorder="1" applyAlignment="1">
      <alignment horizontal="center" vertical="center"/>
    </xf>
    <xf numFmtId="0" fontId="19" fillId="4" borderId="25" xfId="1" applyFont="1" applyFill="1" applyBorder="1">
      <alignment vertical="center"/>
    </xf>
    <xf numFmtId="0" fontId="13" fillId="0" borderId="29" xfId="1" applyFont="1" applyBorder="1">
      <alignment vertical="center"/>
    </xf>
    <xf numFmtId="0" fontId="7" fillId="0" borderId="29" xfId="1" applyFont="1" applyBorder="1">
      <alignment vertical="center"/>
    </xf>
    <xf numFmtId="3" fontId="15" fillId="5" borderId="4" xfId="1" applyNumberFormat="1" applyFont="1" applyFill="1" applyBorder="1" applyAlignment="1">
      <alignment horizontal="right" vertical="center"/>
    </xf>
    <xf numFmtId="0" fontId="33" fillId="2" borderId="5" xfId="1" applyFont="1" applyFill="1" applyBorder="1" applyAlignment="1">
      <alignment horizontal="center" vertical="center" wrapText="1"/>
    </xf>
    <xf numFmtId="0" fontId="33" fillId="2" borderId="6" xfId="1" applyFont="1" applyFill="1" applyBorder="1" applyAlignment="1">
      <alignment horizontal="center" vertical="center" wrapText="1"/>
    </xf>
    <xf numFmtId="0" fontId="33" fillId="2" borderId="1" xfId="1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/>
    </xf>
    <xf numFmtId="0" fontId="35" fillId="4" borderId="0" xfId="1" applyFont="1" applyFill="1" applyAlignment="1">
      <alignment horizontal="left" wrapText="1"/>
    </xf>
    <xf numFmtId="0" fontId="15" fillId="2" borderId="1" xfId="1" applyFont="1" applyFill="1" applyBorder="1" applyAlignment="1">
      <alignment horizontal="center" vertical="center" shrinkToFit="1"/>
    </xf>
    <xf numFmtId="0" fontId="15" fillId="2" borderId="1" xfId="1" applyFont="1" applyFill="1" applyBorder="1" applyAlignment="1">
      <alignment horizontal="center" vertical="center" wrapText="1"/>
    </xf>
    <xf numFmtId="0" fontId="7" fillId="3" borderId="4" xfId="1" applyFont="1" applyFill="1" applyBorder="1" applyAlignment="1">
      <alignment horizontal="center" vertical="center"/>
    </xf>
    <xf numFmtId="0" fontId="13" fillId="4" borderId="2" xfId="1" applyFont="1" applyFill="1" applyBorder="1" applyAlignment="1">
      <alignment horizontal="center" vertical="center" shrinkToFit="1"/>
    </xf>
    <xf numFmtId="0" fontId="13" fillId="4" borderId="4" xfId="1" applyFont="1" applyFill="1" applyBorder="1" applyAlignment="1">
      <alignment horizontal="center" vertical="center" shrinkToFit="1"/>
    </xf>
    <xf numFmtId="0" fontId="13" fillId="4" borderId="3" xfId="1" applyFont="1" applyFill="1" applyBorder="1" applyAlignment="1">
      <alignment horizontal="center" vertical="center" shrinkToFit="1"/>
    </xf>
    <xf numFmtId="0" fontId="15" fillId="2" borderId="1" xfId="1" applyFont="1" applyFill="1" applyBorder="1" applyAlignment="1">
      <alignment horizontal="center" vertical="center" wrapText="1" shrinkToFit="1"/>
    </xf>
    <xf numFmtId="0" fontId="12" fillId="0" borderId="0" xfId="1" applyFont="1" applyAlignment="1">
      <alignment horizontal="center" wrapText="1"/>
    </xf>
    <xf numFmtId="0" fontId="8" fillId="0" borderId="0" xfId="1" applyFont="1" applyAlignment="1">
      <alignment horizontal="center" vertical="center" wrapText="1" shrinkToFit="1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 shrinkToFit="1"/>
    </xf>
    <xf numFmtId="0" fontId="8" fillId="0" borderId="0" xfId="1" applyFont="1" applyAlignment="1">
      <alignment horizontal="center" vertical="center" shrinkToFit="1"/>
    </xf>
    <xf numFmtId="0" fontId="13" fillId="3" borderId="2" xfId="1" applyFont="1" applyFill="1" applyBorder="1" applyAlignment="1">
      <alignment horizontal="left" vertical="center" wrapText="1" shrinkToFit="1"/>
    </xf>
    <xf numFmtId="0" fontId="13" fillId="3" borderId="4" xfId="1" applyFont="1" applyFill="1" applyBorder="1" applyAlignment="1">
      <alignment horizontal="left" vertical="center" wrapText="1" shrinkToFit="1"/>
    </xf>
    <xf numFmtId="0" fontId="13" fillId="3" borderId="3" xfId="1" applyFont="1" applyFill="1" applyBorder="1" applyAlignment="1">
      <alignment horizontal="left" vertical="center" wrapText="1" shrinkToFit="1"/>
    </xf>
    <xf numFmtId="0" fontId="13" fillId="3" borderId="1" xfId="1" applyFont="1" applyFill="1" applyBorder="1" applyAlignment="1">
      <alignment horizontal="left" vertical="center" wrapText="1" shrinkToFit="1"/>
    </xf>
    <xf numFmtId="0" fontId="26" fillId="0" borderId="0" xfId="1" applyFont="1" applyAlignment="1">
      <alignment horizontal="left"/>
    </xf>
    <xf numFmtId="0" fontId="26" fillId="0" borderId="7" xfId="1" applyFont="1" applyBorder="1" applyAlignment="1">
      <alignment horizontal="left"/>
    </xf>
    <xf numFmtId="3" fontId="26" fillId="5" borderId="0" xfId="1" applyNumberFormat="1" applyFont="1" applyFill="1" applyAlignment="1">
      <alignment horizontal="right"/>
    </xf>
    <xf numFmtId="3" fontId="26" fillId="5" borderId="7" xfId="1" applyNumberFormat="1" applyFont="1" applyFill="1" applyBorder="1" applyAlignment="1">
      <alignment horizontal="right"/>
    </xf>
    <xf numFmtId="0" fontId="8" fillId="4" borderId="0" xfId="1" applyFont="1" applyFill="1" applyAlignment="1">
      <alignment horizontal="left"/>
    </xf>
    <xf numFmtId="0" fontId="8" fillId="4" borderId="7" xfId="1" applyFont="1" applyFill="1" applyBorder="1" applyAlignment="1">
      <alignment horizontal="left"/>
    </xf>
    <xf numFmtId="0" fontId="17" fillId="3" borderId="0" xfId="1" applyFont="1" applyFill="1" applyAlignment="1">
      <alignment horizontal="center" vertical="center"/>
    </xf>
    <xf numFmtId="0" fontId="26" fillId="0" borderId="0" xfId="1" applyFont="1" applyAlignment="1">
      <alignment horizontal="left" vertical="center" wrapText="1"/>
    </xf>
    <xf numFmtId="0" fontId="26" fillId="0" borderId="7" xfId="1" applyFont="1" applyBorder="1" applyAlignment="1">
      <alignment horizontal="left" vertical="center"/>
    </xf>
    <xf numFmtId="0" fontId="8" fillId="3" borderId="0" xfId="1" applyFont="1" applyFill="1" applyAlignment="1">
      <alignment horizontal="center" vertical="center" wrapText="1"/>
    </xf>
    <xf numFmtId="0" fontId="8" fillId="3" borderId="7" xfId="1" applyFont="1" applyFill="1" applyBorder="1" applyAlignment="1">
      <alignment horizontal="center" vertical="center" wrapText="1"/>
    </xf>
    <xf numFmtId="0" fontId="8" fillId="3" borderId="4" xfId="1" applyFont="1" applyFill="1" applyBorder="1" applyAlignment="1">
      <alignment horizontal="left" vertical="center"/>
    </xf>
    <xf numFmtId="12" fontId="15" fillId="3" borderId="7" xfId="1" applyNumberFormat="1" applyFont="1" applyFill="1" applyBorder="1" applyAlignment="1">
      <alignment horizontal="right" vertical="center"/>
    </xf>
    <xf numFmtId="0" fontId="8" fillId="3" borderId="7" xfId="1" applyFont="1" applyFill="1" applyBorder="1" applyAlignment="1">
      <alignment horizontal="center" vertical="center"/>
    </xf>
    <xf numFmtId="0" fontId="16" fillId="6" borderId="0" xfId="1" applyFont="1" applyFill="1" applyAlignment="1">
      <alignment horizontal="center" vertical="center" shrinkToFit="1"/>
    </xf>
    <xf numFmtId="0" fontId="17" fillId="5" borderId="0" xfId="1" applyFont="1" applyFill="1" applyAlignment="1">
      <alignment horizontal="center" vertical="center"/>
    </xf>
    <xf numFmtId="0" fontId="15" fillId="3" borderId="7" xfId="1" applyFont="1" applyFill="1" applyBorder="1" applyAlignment="1">
      <alignment horizontal="center" vertical="center"/>
    </xf>
    <xf numFmtId="0" fontId="13" fillId="0" borderId="26" xfId="1" applyFont="1" applyBorder="1" applyAlignment="1">
      <alignment horizontal="center" vertical="center"/>
    </xf>
    <xf numFmtId="0" fontId="13" fillId="0" borderId="27" xfId="1" applyFont="1" applyBorder="1" applyAlignment="1">
      <alignment horizontal="center" vertical="center"/>
    </xf>
    <xf numFmtId="0" fontId="13" fillId="0" borderId="2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29" fillId="6" borderId="0" xfId="1" applyFont="1" applyFill="1" applyAlignment="1">
      <alignment horizontal="center" vertical="center"/>
    </xf>
    <xf numFmtId="0" fontId="26" fillId="0" borderId="0" xfId="1" applyFont="1" applyAlignment="1">
      <alignment horizontal="center" vertical="center" wrapText="1"/>
    </xf>
    <xf numFmtId="0" fontId="26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right" vertical="center"/>
    </xf>
    <xf numFmtId="0" fontId="4" fillId="0" borderId="10" xfId="1" applyFont="1" applyBorder="1" applyAlignment="1">
      <alignment horizontal="right" vertical="center"/>
    </xf>
    <xf numFmtId="0" fontId="4" fillId="0" borderId="0" xfId="3" applyFont="1" applyAlignment="1">
      <alignment vertical="center" wrapText="1"/>
    </xf>
    <xf numFmtId="0" fontId="4" fillId="0" borderId="0" xfId="3" applyFont="1" applyAlignment="1">
      <alignment vertical="center"/>
    </xf>
    <xf numFmtId="0" fontId="13" fillId="0" borderId="23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6" fillId="0" borderId="23" xfId="1" applyBorder="1" applyAlignment="1">
      <alignment horizontal="center" vertical="center"/>
    </xf>
    <xf numFmtId="3" fontId="26" fillId="3" borderId="0" xfId="1" applyNumberFormat="1" applyFont="1" applyFill="1" applyAlignment="1">
      <alignment horizontal="right"/>
    </xf>
    <xf numFmtId="3" fontId="26" fillId="3" borderId="7" xfId="1" applyNumberFormat="1" applyFont="1" applyFill="1" applyBorder="1" applyAlignment="1">
      <alignment horizontal="right"/>
    </xf>
    <xf numFmtId="0" fontId="13" fillId="3" borderId="5" xfId="1" applyFont="1" applyFill="1" applyBorder="1" applyAlignment="1">
      <alignment horizontal="left" vertical="center" wrapText="1" shrinkToFit="1"/>
    </xf>
    <xf numFmtId="0" fontId="13" fillId="3" borderId="6" xfId="1" applyFont="1" applyFill="1" applyBorder="1" applyAlignment="1">
      <alignment horizontal="left" vertical="center" wrapText="1" shrinkToFit="1"/>
    </xf>
    <xf numFmtId="0" fontId="5" fillId="0" borderId="0" xfId="1" applyFont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13" fillId="0" borderId="17" xfId="1" applyFont="1" applyBorder="1" applyAlignment="1">
      <alignment horizontal="center" vertical="center"/>
    </xf>
    <xf numFmtId="0" fontId="13" fillId="0" borderId="18" xfId="1" applyFont="1" applyBorder="1" applyAlignment="1">
      <alignment horizontal="center" vertical="center"/>
    </xf>
    <xf numFmtId="0" fontId="13" fillId="0" borderId="19" xfId="1" applyFont="1" applyBorder="1" applyAlignment="1">
      <alignment horizontal="center" vertical="center"/>
    </xf>
    <xf numFmtId="0" fontId="13" fillId="0" borderId="20" xfId="1" applyFont="1" applyBorder="1" applyAlignment="1">
      <alignment horizontal="center" vertical="center"/>
    </xf>
    <xf numFmtId="0" fontId="6" fillId="0" borderId="17" xfId="1" applyBorder="1" applyAlignment="1">
      <alignment horizontal="center" vertical="center"/>
    </xf>
    <xf numFmtId="0" fontId="4" fillId="3" borderId="23" xfId="1" applyFont="1" applyFill="1" applyBorder="1" applyAlignment="1">
      <alignment horizontal="left" vertical="center" wrapText="1"/>
    </xf>
  </cellXfs>
  <cellStyles count="11">
    <cellStyle name="パーセント" xfId="10" builtinId="5"/>
    <cellStyle name="桁区切り" xfId="9" builtinId="6"/>
    <cellStyle name="通貨 2" xfId="2" xr:uid="{121A07E0-1FB1-4507-99CD-300EFA1DAD28}"/>
    <cellStyle name="標準" xfId="0" builtinId="0"/>
    <cellStyle name="標準 2" xfId="1" xr:uid="{00000000-0005-0000-0000-000001000000}"/>
    <cellStyle name="標準 2 2" xfId="3" xr:uid="{5A24D201-E598-4A04-A4BB-E958376D2466}"/>
    <cellStyle name="標準 3" xfId="4" xr:uid="{C0A8AD8F-792F-4BB3-B601-23F5BE23E557}"/>
    <cellStyle name="標準 4" xfId="5" xr:uid="{C8829249-771F-4962-810C-663C7FD45A93}"/>
    <cellStyle name="標準 5" xfId="6" xr:uid="{16CBB853-57C6-4463-B7F5-ECB18D73E408}"/>
    <cellStyle name="標準 5 2" xfId="7" xr:uid="{27623C13-62E2-4393-B7C5-6F226F2DD423}"/>
    <cellStyle name="標準 6" xfId="8" xr:uid="{D9BD430E-25D0-43B5-8E27-50F7CF5E2399}"/>
  </cellStyles>
  <dxfs count="4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368011</xdr:colOff>
      <xdr:row>5</xdr:row>
      <xdr:rowOff>184481</xdr:rowOff>
    </xdr:from>
    <xdr:to>
      <xdr:col>6</xdr:col>
      <xdr:colOff>102780</xdr:colOff>
      <xdr:row>7</xdr:row>
      <xdr:rowOff>91927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392FC6A8-E701-4A12-8414-B96782BF9C0D}"/>
            </a:ext>
          </a:extLst>
        </xdr:cNvPr>
        <xdr:cNvSpPr/>
      </xdr:nvSpPr>
      <xdr:spPr>
        <a:xfrm>
          <a:off x="4080596" y="1883828"/>
          <a:ext cx="1639769" cy="621821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対策計画と整合させること</a:t>
          </a:r>
        </a:p>
      </xdr:txBody>
    </xdr:sp>
    <xdr:clientData/>
  </xdr:twoCellAnchor>
  <xdr:twoCellAnchor>
    <xdr:from>
      <xdr:col>11</xdr:col>
      <xdr:colOff>1713829</xdr:colOff>
      <xdr:row>1</xdr:row>
      <xdr:rowOff>281421</xdr:rowOff>
    </xdr:from>
    <xdr:to>
      <xdr:col>13</xdr:col>
      <xdr:colOff>1763377</xdr:colOff>
      <xdr:row>4</xdr:row>
      <xdr:rowOff>132758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98CC0E9-7C10-49FF-86C2-02161B04A724}"/>
            </a:ext>
          </a:extLst>
        </xdr:cNvPr>
        <xdr:cNvSpPr/>
      </xdr:nvSpPr>
      <xdr:spPr>
        <a:xfrm>
          <a:off x="12797465" y="822614"/>
          <a:ext cx="3091054" cy="82548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2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b="1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rPr>
            <a:t>記入例・留意事項</a:t>
          </a:r>
        </a:p>
      </xdr:txBody>
    </xdr:sp>
    <xdr:clientData/>
  </xdr:twoCellAnchor>
  <xdr:twoCellAnchor>
    <xdr:from>
      <xdr:col>12</xdr:col>
      <xdr:colOff>508722</xdr:colOff>
      <xdr:row>8</xdr:row>
      <xdr:rowOff>27535</xdr:rowOff>
    </xdr:from>
    <xdr:to>
      <xdr:col>13</xdr:col>
      <xdr:colOff>1515342</xdr:colOff>
      <xdr:row>10</xdr:row>
      <xdr:rowOff>120710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E01CEB00-78C7-48F9-B3DF-FDC74587957E}"/>
            </a:ext>
          </a:extLst>
        </xdr:cNvPr>
        <xdr:cNvSpPr/>
      </xdr:nvSpPr>
      <xdr:spPr>
        <a:xfrm>
          <a:off x="13562302" y="2625262"/>
          <a:ext cx="2078182" cy="8075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該当する補助金の補助率を選択</a:t>
          </a:r>
          <a:endParaRPr kumimoji="1" lang="en-US" altLang="ja-JP" sz="105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  <xdr:twoCellAnchor>
    <xdr:from>
      <xdr:col>4</xdr:col>
      <xdr:colOff>1151405</xdr:colOff>
      <xdr:row>8</xdr:row>
      <xdr:rowOff>173183</xdr:rowOff>
    </xdr:from>
    <xdr:to>
      <xdr:col>7</xdr:col>
      <xdr:colOff>1028267</xdr:colOff>
      <xdr:row>11</xdr:row>
      <xdr:rowOff>140710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C41FEBB8-7AF3-4469-BA79-9C2992DF219F}"/>
            </a:ext>
          </a:extLst>
        </xdr:cNvPr>
        <xdr:cNvSpPr/>
      </xdr:nvSpPr>
      <xdr:spPr>
        <a:xfrm>
          <a:off x="4863990" y="2770910"/>
          <a:ext cx="2214817" cy="103909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公募要領を確認し、</a:t>
          </a:r>
          <a:br>
            <a:rPr kumimoji="1" lang="en-US" altLang="ja-JP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</a:br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「税込申請」を実施する場合は、「非課税事業者等（税込申請）」を選択すること</a:t>
          </a:r>
          <a:endParaRPr kumimoji="1" lang="en-US" altLang="ja-JP" sz="105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  <xdr:twoCellAnchor>
    <xdr:from>
      <xdr:col>8</xdr:col>
      <xdr:colOff>537398</xdr:colOff>
      <xdr:row>22</xdr:row>
      <xdr:rowOff>332121</xdr:rowOff>
    </xdr:from>
    <xdr:to>
      <xdr:col>11</xdr:col>
      <xdr:colOff>1470498</xdr:colOff>
      <xdr:row>24</xdr:row>
      <xdr:rowOff>73781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8776038-DE28-4F9B-BDAC-8E385B8707F0}"/>
            </a:ext>
          </a:extLst>
        </xdr:cNvPr>
        <xdr:cNvSpPr/>
      </xdr:nvSpPr>
      <xdr:spPr>
        <a:xfrm>
          <a:off x="7659500" y="7075388"/>
          <a:ext cx="4894634" cy="45603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自動計算された記入内容に対しても、必ず確認すること</a:t>
          </a:r>
          <a:endParaRPr kumimoji="1" lang="en-US" altLang="ja-JP" sz="105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  <xdr:twoCellAnchor>
    <xdr:from>
      <xdr:col>2</xdr:col>
      <xdr:colOff>677904</xdr:colOff>
      <xdr:row>22</xdr:row>
      <xdr:rowOff>151534</xdr:rowOff>
    </xdr:from>
    <xdr:to>
      <xdr:col>3</xdr:col>
      <xdr:colOff>1251891</xdr:colOff>
      <xdr:row>27</xdr:row>
      <xdr:rowOff>20668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4D1B64E6-6F68-404C-BA9C-77298D0ED2F9}"/>
            </a:ext>
          </a:extLst>
        </xdr:cNvPr>
        <xdr:cNvSpPr/>
      </xdr:nvSpPr>
      <xdr:spPr>
        <a:xfrm>
          <a:off x="1446398" y="6894801"/>
          <a:ext cx="2046033" cy="148189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補助率</a:t>
          </a:r>
          <a:r>
            <a:rPr kumimoji="1" lang="en-US" altLang="ja-JP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1/2</a:t>
          </a:r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、</a:t>
          </a:r>
          <a:r>
            <a:rPr kumimoji="1" lang="en-US" altLang="ja-JP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2/3</a:t>
          </a:r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の経費については、上段の表に記入すること</a:t>
          </a:r>
          <a:endParaRPr kumimoji="1" lang="en-US" altLang="ja-JP" sz="105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  <xdr:twoCellAnchor>
    <xdr:from>
      <xdr:col>11</xdr:col>
      <xdr:colOff>1704677</xdr:colOff>
      <xdr:row>5</xdr:row>
      <xdr:rowOff>23213</xdr:rowOff>
    </xdr:from>
    <xdr:to>
      <xdr:col>13</xdr:col>
      <xdr:colOff>1759241</xdr:colOff>
      <xdr:row>7</xdr:row>
      <xdr:rowOff>47298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5A2DC519-C3BB-4F0B-86C4-DD4753F39029}"/>
            </a:ext>
          </a:extLst>
        </xdr:cNvPr>
        <xdr:cNvSpPr/>
      </xdr:nvSpPr>
      <xdr:spPr>
        <a:xfrm>
          <a:off x="12788313" y="1722560"/>
          <a:ext cx="3096070" cy="73846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同一の補助対象事業者が、複数の補助事業を実施する場合、補助対象事業ごとに、本様式を提出すること</a:t>
          </a:r>
          <a:endParaRPr kumimoji="1" lang="en-US" altLang="ja-JP" sz="105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  <xdr:twoCellAnchor>
    <xdr:from>
      <xdr:col>7</xdr:col>
      <xdr:colOff>883761</xdr:colOff>
      <xdr:row>34</xdr:row>
      <xdr:rowOff>61524</xdr:rowOff>
    </xdr:from>
    <xdr:to>
      <xdr:col>11</xdr:col>
      <xdr:colOff>745299</xdr:colOff>
      <xdr:row>35</xdr:row>
      <xdr:rowOff>160372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310950D8-2D45-4A7A-B3C5-403666DAF867}"/>
            </a:ext>
          </a:extLst>
        </xdr:cNvPr>
        <xdr:cNvSpPr/>
      </xdr:nvSpPr>
      <xdr:spPr>
        <a:xfrm>
          <a:off x="6934301" y="10246780"/>
          <a:ext cx="4894634" cy="45603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自動計算された記入内容に対しても、必ず確認すること</a:t>
          </a:r>
          <a:endParaRPr kumimoji="1" lang="en-US" altLang="ja-JP" sz="105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  <xdr:twoCellAnchor>
    <xdr:from>
      <xdr:col>2</xdr:col>
      <xdr:colOff>526370</xdr:colOff>
      <xdr:row>34</xdr:row>
      <xdr:rowOff>216477</xdr:rowOff>
    </xdr:from>
    <xdr:to>
      <xdr:col>3</xdr:col>
      <xdr:colOff>1100357</xdr:colOff>
      <xdr:row>38</xdr:row>
      <xdr:rowOff>269617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2EAAFC52-AB8E-3E52-3ED1-45B7E0637939}"/>
            </a:ext>
          </a:extLst>
        </xdr:cNvPr>
        <xdr:cNvSpPr/>
      </xdr:nvSpPr>
      <xdr:spPr>
        <a:xfrm>
          <a:off x="1294864" y="10401733"/>
          <a:ext cx="2046033" cy="148189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補助率定額（上限</a:t>
          </a:r>
          <a:r>
            <a:rPr kumimoji="1" lang="en-US" altLang="ja-JP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400</a:t>
          </a:r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万円）の経費については、下段の表に記入すること</a:t>
          </a:r>
          <a:endParaRPr kumimoji="1" lang="en-US" altLang="ja-JP" sz="105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5B6D9-6983-4F44-BD96-D46B34B77440}">
  <sheetPr>
    <pageSetUpPr fitToPage="1"/>
  </sheetPr>
  <dimension ref="A1:O71"/>
  <sheetViews>
    <sheetView showGridLines="0" tabSelected="1" view="pageBreakPreview" zoomScale="88" zoomScaleNormal="40" zoomScaleSheetLayoutView="115" workbookViewId="0">
      <selection activeCell="L29" sqref="L29"/>
    </sheetView>
  </sheetViews>
  <sheetFormatPr defaultColWidth="9" defaultRowHeight="15" x14ac:dyDescent="0.2"/>
  <cols>
    <col min="1" max="1" width="7.21875" style="36" customWidth="1"/>
    <col min="2" max="2" width="2.88671875" style="1" customWidth="1"/>
    <col min="3" max="5" width="19.33203125" style="1" customWidth="1"/>
    <col min="6" max="7" width="5.77734375" style="1" customWidth="1"/>
    <col min="8" max="8" width="14" style="2" customWidth="1"/>
    <col min="9" max="9" width="14" style="1" customWidth="1"/>
    <col min="10" max="10" width="19.77734375" style="1" customWidth="1"/>
    <col min="11" max="11" width="18.21875" style="35" customWidth="1"/>
    <col min="12" max="12" width="25.88671875" style="1" customWidth="1"/>
    <col min="13" max="13" width="14" style="1" customWidth="1"/>
    <col min="14" max="14" width="27.6640625" style="1" customWidth="1"/>
    <col min="15" max="15" width="3" style="1" customWidth="1"/>
    <col min="16" max="16384" width="9" style="1"/>
  </cols>
  <sheetData>
    <row r="1" spans="1:15" ht="45" x14ac:dyDescent="0.2">
      <c r="A1" s="75" t="s">
        <v>66</v>
      </c>
    </row>
    <row r="2" spans="1:15" ht="30" x14ac:dyDescent="0.2">
      <c r="A2" s="75" t="s">
        <v>9</v>
      </c>
      <c r="B2" s="153" t="s">
        <v>0</v>
      </c>
      <c r="C2" s="153"/>
      <c r="D2" s="31" t="s">
        <v>106</v>
      </c>
      <c r="E2" s="7"/>
      <c r="F2" s="13"/>
      <c r="G2" s="13"/>
      <c r="H2" s="7"/>
      <c r="I2" s="13"/>
      <c r="J2" s="13"/>
      <c r="K2" s="3"/>
      <c r="L2" s="13"/>
      <c r="M2" s="13"/>
      <c r="N2" s="13"/>
    </row>
    <row r="3" spans="1:15" ht="30" x14ac:dyDescent="0.2">
      <c r="A3" s="75" t="s">
        <v>9</v>
      </c>
      <c r="B3" s="162" t="s">
        <v>67</v>
      </c>
      <c r="C3" s="162"/>
      <c r="D3" s="31" t="s">
        <v>68</v>
      </c>
      <c r="E3" s="7"/>
      <c r="F3" s="13"/>
      <c r="G3" s="13"/>
      <c r="H3" s="7"/>
      <c r="I3" s="13"/>
      <c r="J3" s="13"/>
      <c r="K3" s="3"/>
      <c r="L3" s="13"/>
      <c r="M3" s="13"/>
      <c r="N3" s="13"/>
    </row>
    <row r="4" spans="1:15" ht="20.399999999999999" x14ac:dyDescent="0.2">
      <c r="B4" s="161" t="s">
        <v>70</v>
      </c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99"/>
      <c r="O4" s="99"/>
    </row>
    <row r="5" spans="1:15" x14ac:dyDescent="0.2"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5" ht="30" x14ac:dyDescent="0.2">
      <c r="A6" s="75" t="s">
        <v>9</v>
      </c>
      <c r="C6" s="53" t="s">
        <v>101</v>
      </c>
      <c r="D6" s="27" t="s">
        <v>36</v>
      </c>
      <c r="E6" s="27"/>
      <c r="F6" s="27"/>
      <c r="G6" s="27"/>
      <c r="H6" s="22"/>
      <c r="I6" s="154" t="s">
        <v>102</v>
      </c>
      <c r="J6" s="156" t="s">
        <v>43</v>
      </c>
      <c r="K6" s="156"/>
      <c r="L6" s="156"/>
      <c r="M6" s="13"/>
    </row>
    <row r="7" spans="1:15" ht="30" x14ac:dyDescent="0.2">
      <c r="A7" s="75" t="s">
        <v>9</v>
      </c>
      <c r="C7" s="53" t="s">
        <v>100</v>
      </c>
      <c r="D7" s="158" t="s">
        <v>39</v>
      </c>
      <c r="E7" s="158"/>
      <c r="F7" s="158"/>
      <c r="G7" s="158"/>
      <c r="H7" s="22"/>
      <c r="I7" s="155"/>
      <c r="J7" s="157"/>
      <c r="K7" s="157"/>
      <c r="L7" s="157"/>
      <c r="M7" s="13"/>
    </row>
    <row r="8" spans="1:15" x14ac:dyDescent="0.2"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</row>
    <row r="9" spans="1:15" ht="30" x14ac:dyDescent="0.2">
      <c r="A9" s="75" t="s">
        <v>9</v>
      </c>
      <c r="C9" s="21" t="s">
        <v>45</v>
      </c>
      <c r="D9" s="160" t="s">
        <v>43</v>
      </c>
      <c r="E9" s="160"/>
      <c r="F9" s="160"/>
      <c r="G9" s="160"/>
      <c r="H9" s="22"/>
      <c r="I9" s="21" t="s">
        <v>83</v>
      </c>
      <c r="J9" s="21"/>
      <c r="K9" s="159" t="s">
        <v>93</v>
      </c>
      <c r="L9" s="159"/>
      <c r="M9" s="52"/>
    </row>
    <row r="10" spans="1:15" ht="30" x14ac:dyDescent="0.2">
      <c r="A10" s="75" t="s">
        <v>9</v>
      </c>
      <c r="C10" s="74" t="s">
        <v>87</v>
      </c>
      <c r="D10" s="133" t="s">
        <v>90</v>
      </c>
      <c r="E10" s="133"/>
      <c r="F10" s="133"/>
      <c r="G10" s="133"/>
      <c r="H10" s="22"/>
      <c r="I10" s="21" t="s">
        <v>85</v>
      </c>
      <c r="J10" s="21"/>
      <c r="K10" s="125">
        <f>SUM(H27,H40)</f>
        <v>0</v>
      </c>
      <c r="L10" s="125"/>
      <c r="M10" s="52" t="s">
        <v>1</v>
      </c>
    </row>
    <row r="11" spans="1:15" ht="30" x14ac:dyDescent="0.2">
      <c r="A11" s="75" t="s">
        <v>9</v>
      </c>
      <c r="C11" s="53" t="s">
        <v>42</v>
      </c>
      <c r="D11" s="133" t="s">
        <v>43</v>
      </c>
      <c r="E11" s="133"/>
      <c r="F11" s="133"/>
      <c r="G11" s="133"/>
      <c r="H11" s="22"/>
      <c r="I11" s="21" t="s">
        <v>86</v>
      </c>
      <c r="J11" s="21"/>
      <c r="K11" s="125">
        <f>IF(SUM(K29,K42)&gt;80000000,80000000,SUM(K29,K42))</f>
        <v>0</v>
      </c>
      <c r="L11" s="125"/>
      <c r="M11" s="52" t="s">
        <v>1</v>
      </c>
      <c r="N11" s="81"/>
    </row>
    <row r="12" spans="1:15" x14ac:dyDescent="0.2">
      <c r="C12" s="31"/>
      <c r="D12" s="32"/>
      <c r="E12" s="32"/>
      <c r="F12" s="32"/>
      <c r="G12" s="32"/>
      <c r="H12" s="22"/>
      <c r="I12" s="22"/>
      <c r="J12" s="22"/>
      <c r="K12" s="22"/>
      <c r="L12" s="22"/>
      <c r="M12" s="13"/>
      <c r="N12" s="81"/>
    </row>
    <row r="13" spans="1:15" ht="14.25" customHeight="1" x14ac:dyDescent="0.2">
      <c r="C13" s="147" t="s">
        <v>41</v>
      </c>
      <c r="D13" s="149">
        <f>K47</f>
        <v>0</v>
      </c>
      <c r="E13" s="151" t="s">
        <v>1</v>
      </c>
      <c r="F13" s="130" t="s">
        <v>74</v>
      </c>
      <c r="G13" s="130"/>
      <c r="H13" s="130"/>
      <c r="I13" s="130"/>
      <c r="J13" s="130"/>
      <c r="K13" s="130"/>
      <c r="L13" s="130"/>
      <c r="M13" s="130"/>
    </row>
    <row r="14" spans="1:15" x14ac:dyDescent="0.2">
      <c r="C14" s="147"/>
      <c r="D14" s="149"/>
      <c r="E14" s="151"/>
      <c r="F14" s="130"/>
      <c r="G14" s="130"/>
      <c r="H14" s="130"/>
      <c r="I14" s="130"/>
      <c r="J14" s="130"/>
      <c r="K14" s="130"/>
      <c r="L14" s="130"/>
      <c r="M14" s="130"/>
    </row>
    <row r="15" spans="1:15" x14ac:dyDescent="0.2">
      <c r="C15" s="148"/>
      <c r="D15" s="150"/>
      <c r="E15" s="152"/>
      <c r="F15" s="130"/>
      <c r="G15" s="130"/>
      <c r="H15" s="130"/>
      <c r="I15" s="130"/>
      <c r="J15" s="130"/>
      <c r="K15" s="130"/>
      <c r="L15" s="130"/>
      <c r="M15" s="130"/>
    </row>
    <row r="16" spans="1:15" ht="42.75" customHeight="1" x14ac:dyDescent="0.35">
      <c r="A16" s="75" t="s">
        <v>66</v>
      </c>
      <c r="C16" s="138" t="s">
        <v>96</v>
      </c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</row>
    <row r="17" spans="1:14" ht="30" x14ac:dyDescent="0.4">
      <c r="A17" s="75" t="s">
        <v>9</v>
      </c>
      <c r="C17" s="97" t="s">
        <v>97</v>
      </c>
      <c r="D17" s="42"/>
      <c r="F17" s="87"/>
      <c r="G17" s="87"/>
      <c r="H17" s="87"/>
      <c r="I17" s="87"/>
      <c r="J17" s="87"/>
      <c r="K17" s="87"/>
      <c r="L17" s="86" t="s">
        <v>99</v>
      </c>
      <c r="M17" s="42"/>
    </row>
    <row r="18" spans="1:14" s="19" customFormat="1" x14ac:dyDescent="0.2">
      <c r="A18" s="36"/>
      <c r="C18" s="129" t="s">
        <v>2</v>
      </c>
      <c r="D18" s="137" t="s">
        <v>3</v>
      </c>
      <c r="E18" s="132" t="s">
        <v>4</v>
      </c>
      <c r="F18" s="129" t="s">
        <v>5</v>
      </c>
      <c r="G18" s="131" t="s">
        <v>6</v>
      </c>
      <c r="H18" s="132" t="s">
        <v>60</v>
      </c>
      <c r="I18" s="132"/>
      <c r="J18" s="128" t="s">
        <v>88</v>
      </c>
      <c r="K18" s="126" t="s">
        <v>57</v>
      </c>
      <c r="L18" s="129" t="s">
        <v>8</v>
      </c>
      <c r="M18" s="98"/>
    </row>
    <row r="19" spans="1:14" s="19" customFormat="1" x14ac:dyDescent="0.2">
      <c r="A19" s="36"/>
      <c r="C19" s="129"/>
      <c r="D19" s="137"/>
      <c r="E19" s="132"/>
      <c r="F19" s="129"/>
      <c r="G19" s="131"/>
      <c r="H19" s="33" t="s">
        <v>58</v>
      </c>
      <c r="I19" s="34" t="s">
        <v>59</v>
      </c>
      <c r="J19" s="128"/>
      <c r="K19" s="127"/>
      <c r="L19" s="129"/>
    </row>
    <row r="20" spans="1:14" s="19" customFormat="1" ht="30" x14ac:dyDescent="0.2">
      <c r="A20" s="75" t="s">
        <v>9</v>
      </c>
      <c r="C20" s="146" t="s">
        <v>43</v>
      </c>
      <c r="D20" s="28" t="s">
        <v>43</v>
      </c>
      <c r="E20" s="37">
        <v>0</v>
      </c>
      <c r="F20" s="38">
        <v>0</v>
      </c>
      <c r="G20" s="39" t="s">
        <v>75</v>
      </c>
      <c r="H20" s="82">
        <f>E20*F20</f>
        <v>0</v>
      </c>
      <c r="I20" s="82">
        <f>E20*F20*1.1</f>
        <v>0</v>
      </c>
      <c r="J20" s="83" t="str">
        <f>$D$10</f>
        <v>課税事業者（税抜申請）</v>
      </c>
      <c r="K20" s="91">
        <f>IF($K$9="","",IF(COUNTIF($K$9,"定額補助(上限400万円)と*")&gt;0,IF(RIGHT($K$9,3)="1/2",1/2,2/3),IF(COUNTIF($K$9,"定額補助(上限400万円)*")=0,$K$9,"")))</f>
        <v>0.66666666666666663</v>
      </c>
      <c r="L20" s="29"/>
    </row>
    <row r="21" spans="1:14" s="19" customFormat="1" ht="30" x14ac:dyDescent="0.2">
      <c r="A21" s="75" t="s">
        <v>9</v>
      </c>
      <c r="C21" s="146"/>
      <c r="D21" s="28" t="s">
        <v>43</v>
      </c>
      <c r="E21" s="37">
        <v>0</v>
      </c>
      <c r="F21" s="38">
        <v>0</v>
      </c>
      <c r="G21" s="39"/>
      <c r="H21" s="82">
        <f t="shared" ref="H21:H26" si="0">E21*F21</f>
        <v>0</v>
      </c>
      <c r="I21" s="82">
        <f t="shared" ref="I21:I26" si="1">E21*F21*1.1</f>
        <v>0</v>
      </c>
      <c r="J21" s="83" t="str">
        <f t="shared" ref="J21:J26" si="2">$D$10</f>
        <v>課税事業者（税抜申請）</v>
      </c>
      <c r="K21" s="91">
        <f t="shared" ref="K21:K26" si="3">IF($K$9="","",IF(COUNTIF($K$9,"定額補助(上限400万円)と*")&gt;0,IF(RIGHT($K$9,3)="1/2",1/2,2/3),IF(COUNTIF($K$9,"定額補助(上限400万円)*")=0,$K$9,"")))</f>
        <v>0.66666666666666663</v>
      </c>
      <c r="L21" s="29"/>
    </row>
    <row r="22" spans="1:14" s="19" customFormat="1" ht="30" x14ac:dyDescent="0.2">
      <c r="A22" s="75" t="s">
        <v>9</v>
      </c>
      <c r="C22" s="29" t="s">
        <v>43</v>
      </c>
      <c r="D22" s="28" t="s">
        <v>43</v>
      </c>
      <c r="E22" s="37">
        <v>0</v>
      </c>
      <c r="F22" s="38">
        <v>0</v>
      </c>
      <c r="G22" s="39"/>
      <c r="H22" s="82">
        <f t="shared" si="0"/>
        <v>0</v>
      </c>
      <c r="I22" s="82">
        <f t="shared" si="1"/>
        <v>0</v>
      </c>
      <c r="J22" s="83" t="str">
        <f t="shared" si="2"/>
        <v>課税事業者（税抜申請）</v>
      </c>
      <c r="K22" s="91">
        <f t="shared" si="3"/>
        <v>0.66666666666666663</v>
      </c>
      <c r="L22" s="29"/>
    </row>
    <row r="23" spans="1:14" s="19" customFormat="1" ht="30" x14ac:dyDescent="0.2">
      <c r="A23" s="75" t="s">
        <v>9</v>
      </c>
      <c r="C23" s="29"/>
      <c r="D23" s="28"/>
      <c r="E23" s="37">
        <v>0</v>
      </c>
      <c r="F23" s="38">
        <v>0</v>
      </c>
      <c r="G23" s="20"/>
      <c r="H23" s="82">
        <f t="shared" si="0"/>
        <v>0</v>
      </c>
      <c r="I23" s="82">
        <f t="shared" si="1"/>
        <v>0</v>
      </c>
      <c r="J23" s="83" t="str">
        <f t="shared" si="2"/>
        <v>課税事業者（税抜申請）</v>
      </c>
      <c r="K23" s="91">
        <f t="shared" si="3"/>
        <v>0.66666666666666663</v>
      </c>
      <c r="L23" s="29"/>
    </row>
    <row r="24" spans="1:14" s="19" customFormat="1" ht="30" x14ac:dyDescent="0.2">
      <c r="A24" s="75" t="s">
        <v>9</v>
      </c>
      <c r="C24" s="29"/>
      <c r="D24" s="28"/>
      <c r="E24" s="37">
        <v>0</v>
      </c>
      <c r="F24" s="38">
        <v>0</v>
      </c>
      <c r="G24" s="20"/>
      <c r="H24" s="82">
        <f t="shared" si="0"/>
        <v>0</v>
      </c>
      <c r="I24" s="82">
        <f t="shared" si="1"/>
        <v>0</v>
      </c>
      <c r="J24" s="83" t="str">
        <f t="shared" si="2"/>
        <v>課税事業者（税抜申請）</v>
      </c>
      <c r="K24" s="91">
        <f t="shared" si="3"/>
        <v>0.66666666666666663</v>
      </c>
      <c r="L24" s="29"/>
    </row>
    <row r="25" spans="1:14" s="19" customFormat="1" ht="30" x14ac:dyDescent="0.2">
      <c r="A25" s="75" t="s">
        <v>9</v>
      </c>
      <c r="C25" s="29"/>
      <c r="D25" s="28"/>
      <c r="E25" s="37">
        <v>0</v>
      </c>
      <c r="F25" s="38">
        <v>0</v>
      </c>
      <c r="G25" s="20"/>
      <c r="H25" s="82">
        <f t="shared" si="0"/>
        <v>0</v>
      </c>
      <c r="I25" s="82">
        <f t="shared" si="1"/>
        <v>0</v>
      </c>
      <c r="J25" s="83" t="str">
        <f t="shared" si="2"/>
        <v>課税事業者（税抜申請）</v>
      </c>
      <c r="K25" s="91">
        <f t="shared" si="3"/>
        <v>0.66666666666666663</v>
      </c>
      <c r="L25" s="29"/>
    </row>
    <row r="26" spans="1:14" s="19" customFormat="1" ht="30" x14ac:dyDescent="0.2">
      <c r="A26" s="75" t="s">
        <v>9</v>
      </c>
      <c r="C26" s="29"/>
      <c r="D26" s="28"/>
      <c r="E26" s="37">
        <v>0</v>
      </c>
      <c r="F26" s="38">
        <v>0</v>
      </c>
      <c r="G26" s="20"/>
      <c r="H26" s="82">
        <f t="shared" si="0"/>
        <v>0</v>
      </c>
      <c r="I26" s="82">
        <f t="shared" si="1"/>
        <v>0</v>
      </c>
      <c r="J26" s="83" t="str">
        <f t="shared" si="2"/>
        <v>課税事業者（税抜申請）</v>
      </c>
      <c r="K26" s="91">
        <f t="shared" si="3"/>
        <v>0.66666666666666663</v>
      </c>
      <c r="L26" s="29"/>
    </row>
    <row r="27" spans="1:14" s="19" customFormat="1" x14ac:dyDescent="0.2">
      <c r="A27" s="36"/>
      <c r="C27" s="134"/>
      <c r="D27" s="135"/>
      <c r="E27" s="135"/>
      <c r="F27" s="135"/>
      <c r="G27" s="136"/>
      <c r="H27" s="30">
        <f>IF(COUNTIF(D10,"*税抜*")&gt;0,SUM(H20:H26),"")</f>
        <v>0</v>
      </c>
      <c r="I27" s="30" t="str">
        <f>IF(COUNTIF(D10,"*税込*")&gt;0,SUM(I20:I26),"")</f>
        <v/>
      </c>
      <c r="J27" s="94"/>
      <c r="K27" s="95"/>
      <c r="L27" s="88"/>
    </row>
    <row r="28" spans="1:14" s="19" customFormat="1" ht="15.6" thickBot="1" x14ac:dyDescent="0.25">
      <c r="A28" s="36"/>
      <c r="C28" s="73"/>
      <c r="D28" s="73"/>
      <c r="E28" s="73"/>
      <c r="F28" s="73"/>
      <c r="G28" s="73"/>
      <c r="H28" s="71"/>
      <c r="I28" s="71"/>
      <c r="J28" s="90"/>
      <c r="K28" s="71"/>
      <c r="L28" s="71"/>
      <c r="M28" s="71"/>
      <c r="N28" s="73"/>
    </row>
    <row r="29" spans="1:14" s="19" customFormat="1" ht="15.6" thickBot="1" x14ac:dyDescent="0.25">
      <c r="A29" s="36"/>
      <c r="C29" s="73"/>
      <c r="D29" s="73"/>
      <c r="E29" s="73"/>
      <c r="F29" s="73"/>
      <c r="G29" s="73"/>
      <c r="H29" s="71"/>
      <c r="J29" s="92" t="s">
        <v>95</v>
      </c>
      <c r="K29" s="93">
        <f>IF(K20="","",IF(COUNTIF(D10,"*税抜*")&gt;0,ROUNDDOWN(H27*K20,0),ROUNDDOWN(I27*K20,0)))</f>
        <v>0</v>
      </c>
      <c r="L29" s="71"/>
      <c r="M29" s="71"/>
      <c r="N29" s="73"/>
    </row>
    <row r="30" spans="1:14" ht="30" x14ac:dyDescent="0.4">
      <c r="A30" s="75" t="s">
        <v>9</v>
      </c>
      <c r="C30" s="97" t="s">
        <v>98</v>
      </c>
      <c r="D30" s="42"/>
      <c r="F30" s="87"/>
      <c r="G30" s="87"/>
      <c r="H30" s="87"/>
      <c r="I30" s="87"/>
      <c r="J30" s="87"/>
      <c r="K30" s="87"/>
      <c r="L30" s="86" t="s">
        <v>99</v>
      </c>
      <c r="M30" s="42"/>
    </row>
    <row r="31" spans="1:14" s="19" customFormat="1" x14ac:dyDescent="0.2">
      <c r="A31" s="36"/>
      <c r="C31" s="129" t="s">
        <v>2</v>
      </c>
      <c r="D31" s="137" t="s">
        <v>3</v>
      </c>
      <c r="E31" s="132" t="s">
        <v>4</v>
      </c>
      <c r="F31" s="129" t="s">
        <v>5</v>
      </c>
      <c r="G31" s="131" t="s">
        <v>6</v>
      </c>
      <c r="H31" s="132" t="s">
        <v>60</v>
      </c>
      <c r="I31" s="132"/>
      <c r="J31" s="128" t="s">
        <v>88</v>
      </c>
      <c r="K31" s="126" t="s">
        <v>57</v>
      </c>
      <c r="L31" s="129" t="s">
        <v>8</v>
      </c>
      <c r="M31" s="98"/>
    </row>
    <row r="32" spans="1:14" s="19" customFormat="1" x14ac:dyDescent="0.2">
      <c r="A32" s="36"/>
      <c r="C32" s="129"/>
      <c r="D32" s="137"/>
      <c r="E32" s="132"/>
      <c r="F32" s="129"/>
      <c r="G32" s="131"/>
      <c r="H32" s="33" t="s">
        <v>58</v>
      </c>
      <c r="I32" s="34" t="s">
        <v>59</v>
      </c>
      <c r="J32" s="128"/>
      <c r="K32" s="127"/>
      <c r="L32" s="129"/>
    </row>
    <row r="33" spans="1:14" s="19" customFormat="1" ht="30" x14ac:dyDescent="0.2">
      <c r="A33" s="75" t="s">
        <v>9</v>
      </c>
      <c r="C33" s="146" t="s">
        <v>43</v>
      </c>
      <c r="D33" s="28" t="s">
        <v>43</v>
      </c>
      <c r="E33" s="37">
        <v>0</v>
      </c>
      <c r="F33" s="38">
        <v>0</v>
      </c>
      <c r="G33" s="39" t="s">
        <v>75</v>
      </c>
      <c r="H33" s="82">
        <f>E33*F33</f>
        <v>0</v>
      </c>
      <c r="I33" s="82">
        <f>E33*F33*1.1</f>
        <v>0</v>
      </c>
      <c r="J33" s="83" t="str">
        <f>$D$10</f>
        <v>課税事業者（税抜申請）</v>
      </c>
      <c r="K33" s="89" t="str">
        <f>IF(COUNTIF($K$9,"定額補助(上限400万円)*")&gt;0,"定額補助(上限400万円)","")</f>
        <v>定額補助(上限400万円)</v>
      </c>
      <c r="L33" s="29"/>
    </row>
    <row r="34" spans="1:14" s="19" customFormat="1" ht="30" x14ac:dyDescent="0.2">
      <c r="A34" s="75" t="s">
        <v>9</v>
      </c>
      <c r="C34" s="146"/>
      <c r="D34" s="28" t="s">
        <v>43</v>
      </c>
      <c r="E34" s="37">
        <v>0</v>
      </c>
      <c r="F34" s="38">
        <v>0</v>
      </c>
      <c r="G34" s="39"/>
      <c r="H34" s="82">
        <f t="shared" ref="H34:H39" si="4">E34*F34</f>
        <v>0</v>
      </c>
      <c r="I34" s="82">
        <f t="shared" ref="I34:I39" si="5">E34*F34*1.1</f>
        <v>0</v>
      </c>
      <c r="J34" s="83" t="str">
        <f t="shared" ref="J34:J39" si="6">$D$10</f>
        <v>課税事業者（税抜申請）</v>
      </c>
      <c r="K34" s="89" t="str">
        <f t="shared" ref="K34:K39" si="7">IF(COUNTIF($K$9,"定額補助(上限400万円)*")&gt;0,"定額補助(上限400万円)","")</f>
        <v>定額補助(上限400万円)</v>
      </c>
      <c r="L34" s="29"/>
    </row>
    <row r="35" spans="1:14" s="19" customFormat="1" ht="30" x14ac:dyDescent="0.2">
      <c r="A35" s="75" t="s">
        <v>9</v>
      </c>
      <c r="C35" s="29" t="s">
        <v>43</v>
      </c>
      <c r="D35" s="28" t="s">
        <v>43</v>
      </c>
      <c r="E35" s="37">
        <v>0</v>
      </c>
      <c r="F35" s="38">
        <v>0</v>
      </c>
      <c r="G35" s="39"/>
      <c r="H35" s="82">
        <f t="shared" si="4"/>
        <v>0</v>
      </c>
      <c r="I35" s="82">
        <f t="shared" si="5"/>
        <v>0</v>
      </c>
      <c r="J35" s="83" t="str">
        <f t="shared" si="6"/>
        <v>課税事業者（税抜申請）</v>
      </c>
      <c r="K35" s="89" t="str">
        <f t="shared" si="7"/>
        <v>定額補助(上限400万円)</v>
      </c>
      <c r="L35" s="29"/>
    </row>
    <row r="36" spans="1:14" s="19" customFormat="1" ht="30" x14ac:dyDescent="0.2">
      <c r="A36" s="75" t="s">
        <v>9</v>
      </c>
      <c r="C36" s="29"/>
      <c r="D36" s="28"/>
      <c r="E36" s="37">
        <v>0</v>
      </c>
      <c r="F36" s="38">
        <v>0</v>
      </c>
      <c r="G36" s="20"/>
      <c r="H36" s="82">
        <f t="shared" si="4"/>
        <v>0</v>
      </c>
      <c r="I36" s="82">
        <f t="shared" si="5"/>
        <v>0</v>
      </c>
      <c r="J36" s="83" t="str">
        <f t="shared" si="6"/>
        <v>課税事業者（税抜申請）</v>
      </c>
      <c r="K36" s="89" t="str">
        <f t="shared" si="7"/>
        <v>定額補助(上限400万円)</v>
      </c>
      <c r="L36" s="29"/>
    </row>
    <row r="37" spans="1:14" s="19" customFormat="1" ht="30" x14ac:dyDescent="0.2">
      <c r="A37" s="75" t="s">
        <v>9</v>
      </c>
      <c r="C37" s="29"/>
      <c r="D37" s="28"/>
      <c r="E37" s="37">
        <v>0</v>
      </c>
      <c r="F37" s="38">
        <v>0</v>
      </c>
      <c r="G37" s="20"/>
      <c r="H37" s="82">
        <f t="shared" si="4"/>
        <v>0</v>
      </c>
      <c r="I37" s="82">
        <f t="shared" si="5"/>
        <v>0</v>
      </c>
      <c r="J37" s="83" t="str">
        <f t="shared" si="6"/>
        <v>課税事業者（税抜申請）</v>
      </c>
      <c r="K37" s="89" t="str">
        <f t="shared" si="7"/>
        <v>定額補助(上限400万円)</v>
      </c>
      <c r="L37" s="29"/>
    </row>
    <row r="38" spans="1:14" s="19" customFormat="1" ht="30" x14ac:dyDescent="0.2">
      <c r="A38" s="75" t="s">
        <v>9</v>
      </c>
      <c r="C38" s="29"/>
      <c r="D38" s="28"/>
      <c r="E38" s="37">
        <v>0</v>
      </c>
      <c r="F38" s="38">
        <v>0</v>
      </c>
      <c r="G38" s="20"/>
      <c r="H38" s="82">
        <f t="shared" si="4"/>
        <v>0</v>
      </c>
      <c r="I38" s="82">
        <f t="shared" si="5"/>
        <v>0</v>
      </c>
      <c r="J38" s="83" t="str">
        <f t="shared" si="6"/>
        <v>課税事業者（税抜申請）</v>
      </c>
      <c r="K38" s="89" t="str">
        <f t="shared" si="7"/>
        <v>定額補助(上限400万円)</v>
      </c>
      <c r="L38" s="29"/>
    </row>
    <row r="39" spans="1:14" s="19" customFormat="1" ht="30" x14ac:dyDescent="0.2">
      <c r="A39" s="75" t="s">
        <v>9</v>
      </c>
      <c r="C39" s="29"/>
      <c r="D39" s="28"/>
      <c r="E39" s="37">
        <v>0</v>
      </c>
      <c r="F39" s="38">
        <v>0</v>
      </c>
      <c r="G39" s="20"/>
      <c r="H39" s="82">
        <f t="shared" si="4"/>
        <v>0</v>
      </c>
      <c r="I39" s="82">
        <f t="shared" si="5"/>
        <v>0</v>
      </c>
      <c r="J39" s="83" t="str">
        <f t="shared" si="6"/>
        <v>課税事業者（税抜申請）</v>
      </c>
      <c r="K39" s="89" t="str">
        <f t="shared" si="7"/>
        <v>定額補助(上限400万円)</v>
      </c>
      <c r="L39" s="29"/>
    </row>
    <row r="40" spans="1:14" s="19" customFormat="1" x14ac:dyDescent="0.2">
      <c r="A40" s="36"/>
      <c r="C40" s="134"/>
      <c r="D40" s="135"/>
      <c r="E40" s="135"/>
      <c r="F40" s="135"/>
      <c r="G40" s="136"/>
      <c r="H40" s="30">
        <f>IF(COUNTIF(D10,"*税抜*")&gt;0,SUM(H33:H39),"")</f>
        <v>0</v>
      </c>
      <c r="I40" s="30" t="str">
        <f>IF(COUNTIF(D10,"*税込*")&gt;0,SUM(I33:I39),"")</f>
        <v/>
      </c>
      <c r="J40" s="94"/>
      <c r="K40" s="95"/>
      <c r="L40" s="88"/>
    </row>
    <row r="41" spans="1:14" s="19" customFormat="1" ht="15.6" thickBot="1" x14ac:dyDescent="0.25">
      <c r="A41" s="36"/>
      <c r="C41" s="73"/>
      <c r="D41" s="73"/>
      <c r="E41" s="73"/>
      <c r="F41" s="73"/>
      <c r="G41" s="73"/>
      <c r="H41" s="71"/>
      <c r="I41" s="71"/>
      <c r="J41" s="90"/>
      <c r="K41" s="71"/>
      <c r="L41" s="71"/>
      <c r="M41" s="71"/>
      <c r="N41" s="73"/>
    </row>
    <row r="42" spans="1:14" s="19" customFormat="1" ht="15.6" thickBot="1" x14ac:dyDescent="0.25">
      <c r="A42" s="36"/>
      <c r="C42" s="73"/>
      <c r="D42" s="73"/>
      <c r="E42" s="73"/>
      <c r="F42" s="73"/>
      <c r="G42" s="73"/>
      <c r="H42" s="71"/>
      <c r="I42" s="71"/>
      <c r="J42" s="92" t="s">
        <v>95</v>
      </c>
      <c r="K42" s="96">
        <f>IF(K33="","",IF(COUNTIF(D10,"*税抜*")&gt;0,ROUNDDOWN(H40,0),ROUNDDOWN(I40,0)))</f>
        <v>0</v>
      </c>
      <c r="L42" s="71"/>
      <c r="M42" s="71"/>
      <c r="N42" s="73"/>
    </row>
    <row r="43" spans="1:14" s="44" customFormat="1" ht="30.6" x14ac:dyDescent="0.4">
      <c r="A43" s="76" t="s">
        <v>9</v>
      </c>
      <c r="C43" s="97" t="s">
        <v>65</v>
      </c>
      <c r="D43" s="45"/>
      <c r="E43" s="46"/>
      <c r="F43" s="46"/>
      <c r="G43" s="46"/>
      <c r="H43" s="47"/>
      <c r="I43" s="47"/>
      <c r="J43" s="47"/>
      <c r="K43" s="48"/>
      <c r="L43" s="47"/>
      <c r="M43" s="46"/>
    </row>
    <row r="44" spans="1:14" x14ac:dyDescent="0.2">
      <c r="C44" s="137" t="s">
        <v>62</v>
      </c>
      <c r="D44" s="137"/>
      <c r="E44" s="137"/>
      <c r="F44" s="137"/>
      <c r="G44" s="137"/>
      <c r="H44" s="43" t="s">
        <v>61</v>
      </c>
      <c r="I44" s="43" t="s">
        <v>63</v>
      </c>
      <c r="J44" s="43" t="s">
        <v>88</v>
      </c>
      <c r="K44" s="43" t="s">
        <v>64</v>
      </c>
      <c r="L44" s="7"/>
    </row>
    <row r="45" spans="1:14" ht="30" x14ac:dyDescent="0.2">
      <c r="A45" s="75" t="s">
        <v>9</v>
      </c>
      <c r="C45" s="143" t="s">
        <v>43</v>
      </c>
      <c r="D45" s="144"/>
      <c r="E45" s="144"/>
      <c r="F45" s="144"/>
      <c r="G45" s="145"/>
      <c r="H45" s="49">
        <v>0</v>
      </c>
      <c r="I45" s="49">
        <v>0</v>
      </c>
      <c r="J45" s="83" t="str">
        <f t="shared" ref="J45:J46" si="8">$D$10</f>
        <v>課税事業者（税抜申請）</v>
      </c>
      <c r="K45" s="82">
        <f>IF(J45="非課税事業者等（税込申請）",I45,H45)</f>
        <v>0</v>
      </c>
      <c r="L45" s="7"/>
    </row>
    <row r="46" spans="1:14" ht="30" x14ac:dyDescent="0.2">
      <c r="A46" s="75" t="s">
        <v>9</v>
      </c>
      <c r="C46" s="143" t="s">
        <v>43</v>
      </c>
      <c r="D46" s="144"/>
      <c r="E46" s="144"/>
      <c r="F46" s="144"/>
      <c r="G46" s="145"/>
      <c r="H46" s="49">
        <v>0</v>
      </c>
      <c r="I46" s="49">
        <f>H46*1.1</f>
        <v>0</v>
      </c>
      <c r="J46" s="83" t="str">
        <f t="shared" si="8"/>
        <v>課税事業者（税抜申請）</v>
      </c>
      <c r="K46" s="82">
        <f>IF(J46="非課税事業者等（税込申請）",I46,H46)</f>
        <v>0</v>
      </c>
      <c r="L46" s="7"/>
    </row>
    <row r="47" spans="1:14" s="19" customFormat="1" x14ac:dyDescent="0.2">
      <c r="A47" s="36"/>
      <c r="C47" s="134"/>
      <c r="D47" s="135"/>
      <c r="E47" s="135"/>
      <c r="F47" s="135"/>
      <c r="G47" s="136"/>
      <c r="H47" s="30">
        <f>SUM(H45:H46)</f>
        <v>0</v>
      </c>
      <c r="I47" s="30">
        <f>SUM(I45:I46)</f>
        <v>0</v>
      </c>
      <c r="J47" s="30"/>
      <c r="K47" s="30">
        <f>SUM(K45:K46)</f>
        <v>0</v>
      </c>
      <c r="L47" s="7"/>
    </row>
    <row r="48" spans="1:14" s="19" customFormat="1" x14ac:dyDescent="0.2">
      <c r="A48" s="36"/>
      <c r="C48" s="70"/>
      <c r="D48" s="70"/>
      <c r="E48" s="70"/>
      <c r="F48" s="70"/>
      <c r="G48" s="70"/>
      <c r="H48" s="70"/>
      <c r="I48" s="71"/>
      <c r="J48" s="71"/>
      <c r="K48" s="72"/>
      <c r="L48" s="71"/>
      <c r="M48" s="73"/>
    </row>
    <row r="49" spans="1:13" s="12" customFormat="1" x14ac:dyDescent="0.2">
      <c r="A49" s="36"/>
      <c r="C49" s="141" t="s">
        <v>84</v>
      </c>
      <c r="D49" s="141"/>
      <c r="E49" s="141"/>
      <c r="F49" s="141"/>
      <c r="G49" s="141"/>
      <c r="H49" s="141"/>
      <c r="I49" s="141"/>
      <c r="J49" s="141"/>
      <c r="K49" s="141"/>
      <c r="L49" s="141"/>
      <c r="M49" s="141"/>
    </row>
    <row r="50" spans="1:13" s="12" customFormat="1" x14ac:dyDescent="0.2">
      <c r="A50" s="36"/>
      <c r="C50" s="141" t="s">
        <v>14</v>
      </c>
      <c r="D50" s="141"/>
      <c r="E50" s="141"/>
      <c r="F50" s="141"/>
      <c r="G50" s="141"/>
      <c r="H50" s="141"/>
      <c r="I50" s="141"/>
      <c r="J50" s="141"/>
      <c r="K50" s="141"/>
      <c r="L50" s="141"/>
      <c r="M50" s="141"/>
    </row>
    <row r="51" spans="1:13" s="12" customFormat="1" x14ac:dyDescent="0.2">
      <c r="A51" s="36"/>
      <c r="C51" s="141" t="s">
        <v>15</v>
      </c>
      <c r="D51" s="141"/>
      <c r="E51" s="141"/>
      <c r="F51" s="141"/>
      <c r="G51" s="141"/>
      <c r="H51" s="141"/>
      <c r="I51" s="141"/>
      <c r="J51" s="141"/>
      <c r="K51" s="141"/>
      <c r="L51" s="141"/>
      <c r="M51" s="141"/>
    </row>
    <row r="52" spans="1:13" s="12" customFormat="1" x14ac:dyDescent="0.2">
      <c r="A52" s="36"/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</row>
    <row r="53" spans="1:13" s="12" customFormat="1" x14ac:dyDescent="0.2">
      <c r="A53" s="36"/>
      <c r="C53" s="16"/>
      <c r="D53" s="18"/>
      <c r="E53" s="17"/>
      <c r="F53" s="14"/>
      <c r="G53" s="16"/>
      <c r="K53" s="35"/>
      <c r="M53" s="13"/>
    </row>
    <row r="54" spans="1:13" s="12" customFormat="1" x14ac:dyDescent="0.2">
      <c r="A54" s="36"/>
      <c r="C54" s="16"/>
      <c r="D54" s="14"/>
      <c r="E54" s="15"/>
      <c r="F54" s="14"/>
      <c r="G54" s="14"/>
      <c r="H54" s="15"/>
      <c r="I54" s="14"/>
      <c r="J54" s="14"/>
      <c r="K54" s="3"/>
      <c r="L54" s="14"/>
      <c r="M54" s="13"/>
    </row>
    <row r="55" spans="1:13" x14ac:dyDescent="0.2">
      <c r="C55" s="10"/>
      <c r="D55" s="10"/>
      <c r="E55" s="7"/>
      <c r="F55" s="7"/>
      <c r="G55" s="7"/>
      <c r="H55" s="6"/>
      <c r="I55" s="6"/>
      <c r="J55" s="6"/>
      <c r="K55" s="40"/>
      <c r="L55" s="6"/>
      <c r="M55" s="7"/>
    </row>
    <row r="56" spans="1:13" x14ac:dyDescent="0.2">
      <c r="C56" s="10"/>
      <c r="D56" s="10"/>
      <c r="E56" s="7"/>
      <c r="F56" s="7"/>
      <c r="G56" s="7"/>
      <c r="H56" s="6"/>
      <c r="I56" s="6"/>
      <c r="J56" s="6"/>
      <c r="K56" s="40"/>
      <c r="L56" s="6"/>
      <c r="M56" s="7"/>
    </row>
    <row r="57" spans="1:13" x14ac:dyDescent="0.2">
      <c r="C57" s="10"/>
      <c r="D57" s="10"/>
      <c r="E57" s="7"/>
      <c r="F57" s="7"/>
      <c r="G57" s="7"/>
      <c r="H57" s="6"/>
      <c r="I57" s="6"/>
      <c r="J57" s="6"/>
      <c r="K57" s="40"/>
      <c r="L57" s="6"/>
      <c r="M57" s="7"/>
    </row>
    <row r="58" spans="1:13" x14ac:dyDescent="0.2">
      <c r="C58" s="10"/>
      <c r="D58" s="10"/>
      <c r="E58" s="7"/>
      <c r="F58" s="7"/>
      <c r="G58" s="7"/>
      <c r="H58" s="6"/>
      <c r="I58" s="6"/>
      <c r="J58" s="6"/>
      <c r="K58" s="40"/>
      <c r="L58" s="6"/>
      <c r="M58" s="7"/>
    </row>
    <row r="59" spans="1:13" x14ac:dyDescent="0.2">
      <c r="C59" s="10"/>
      <c r="D59" s="10"/>
      <c r="E59" s="7"/>
      <c r="F59" s="7"/>
      <c r="G59" s="7"/>
      <c r="H59" s="6"/>
      <c r="I59" s="6"/>
      <c r="J59" s="6"/>
      <c r="K59" s="40"/>
      <c r="L59" s="6"/>
      <c r="M59" s="7"/>
    </row>
    <row r="60" spans="1:13" x14ac:dyDescent="0.2">
      <c r="C60" s="10"/>
      <c r="D60" s="10"/>
      <c r="E60" s="7"/>
      <c r="F60" s="7"/>
      <c r="G60" s="7"/>
      <c r="H60" s="6"/>
      <c r="I60" s="6"/>
      <c r="J60" s="6"/>
      <c r="K60" s="40"/>
      <c r="L60" s="6"/>
      <c r="M60" s="7"/>
    </row>
    <row r="61" spans="1:13" x14ac:dyDescent="0.2">
      <c r="C61" s="10"/>
      <c r="D61" s="10"/>
      <c r="E61" s="7"/>
      <c r="F61" s="7"/>
      <c r="G61" s="7"/>
      <c r="H61" s="6"/>
      <c r="I61" s="6"/>
      <c r="J61" s="6"/>
      <c r="K61" s="40"/>
      <c r="L61" s="6"/>
      <c r="M61" s="7"/>
    </row>
    <row r="62" spans="1:13" x14ac:dyDescent="0.2">
      <c r="C62" s="10"/>
      <c r="D62" s="10"/>
      <c r="E62" s="7"/>
      <c r="F62" s="7"/>
      <c r="G62" s="7"/>
      <c r="H62" s="6"/>
      <c r="I62" s="6"/>
      <c r="J62" s="6"/>
      <c r="K62" s="40"/>
      <c r="L62" s="6"/>
      <c r="M62" s="7"/>
    </row>
    <row r="63" spans="1:13" x14ac:dyDescent="0.2">
      <c r="C63" s="10"/>
      <c r="D63" s="10"/>
      <c r="E63" s="7"/>
      <c r="F63" s="7"/>
      <c r="G63" s="7"/>
      <c r="H63" s="6"/>
      <c r="I63" s="6"/>
      <c r="J63" s="6"/>
      <c r="K63" s="40"/>
      <c r="L63" s="6"/>
      <c r="M63" s="7"/>
    </row>
    <row r="64" spans="1:13" x14ac:dyDescent="0.2">
      <c r="C64" s="10"/>
      <c r="D64" s="10"/>
      <c r="E64" s="7"/>
      <c r="F64" s="7"/>
      <c r="G64" s="7"/>
      <c r="H64" s="6"/>
      <c r="I64" s="6"/>
      <c r="J64" s="6"/>
      <c r="K64" s="40"/>
      <c r="L64" s="6"/>
      <c r="M64" s="7"/>
    </row>
    <row r="65" spans="3:13" x14ac:dyDescent="0.2">
      <c r="C65" s="10"/>
      <c r="D65" s="10"/>
      <c r="E65" s="7"/>
      <c r="F65" s="7"/>
      <c r="G65" s="7"/>
      <c r="H65" s="6"/>
      <c r="I65" s="6"/>
      <c r="J65" s="6"/>
      <c r="K65" s="40"/>
      <c r="L65" s="6"/>
      <c r="M65" s="7"/>
    </row>
    <row r="66" spans="3:13" x14ac:dyDescent="0.2">
      <c r="C66" s="10"/>
      <c r="D66" s="10"/>
      <c r="E66" s="7"/>
      <c r="F66" s="7"/>
      <c r="G66" s="7"/>
      <c r="H66" s="6"/>
      <c r="I66" s="6"/>
      <c r="J66" s="6"/>
      <c r="K66" s="40"/>
      <c r="L66" s="6"/>
      <c r="M66" s="7"/>
    </row>
    <row r="67" spans="3:13" x14ac:dyDescent="0.2">
      <c r="C67" s="10"/>
      <c r="D67" s="10"/>
      <c r="E67" s="11"/>
      <c r="F67" s="7"/>
      <c r="G67" s="7"/>
      <c r="H67" s="6"/>
      <c r="I67" s="6"/>
      <c r="J67" s="6"/>
      <c r="K67" s="40"/>
      <c r="L67" s="6"/>
      <c r="M67" s="5"/>
    </row>
    <row r="68" spans="3:13" x14ac:dyDescent="0.2">
      <c r="C68" s="10"/>
      <c r="D68" s="10"/>
      <c r="E68" s="7"/>
      <c r="F68" s="7"/>
      <c r="G68" s="7"/>
      <c r="H68" s="6"/>
      <c r="I68" s="6"/>
      <c r="J68" s="6"/>
      <c r="K68" s="40"/>
      <c r="L68" s="6"/>
      <c r="M68" s="5"/>
    </row>
    <row r="69" spans="3:13" x14ac:dyDescent="0.2">
      <c r="C69" s="9"/>
      <c r="D69" s="9"/>
      <c r="E69" s="142"/>
      <c r="F69" s="142"/>
      <c r="G69" s="142"/>
      <c r="H69" s="142"/>
      <c r="I69" s="6"/>
      <c r="J69" s="6"/>
      <c r="K69" s="40"/>
      <c r="L69" s="6"/>
      <c r="M69" s="5"/>
    </row>
    <row r="70" spans="3:13" x14ac:dyDescent="0.2">
      <c r="C70" s="139"/>
      <c r="D70" s="139"/>
      <c r="E70" s="8"/>
      <c r="F70" s="7"/>
      <c r="G70" s="7"/>
      <c r="H70" s="6"/>
      <c r="I70" s="6"/>
      <c r="J70" s="6"/>
      <c r="K70" s="40"/>
      <c r="L70" s="6"/>
      <c r="M70" s="5"/>
    </row>
    <row r="71" spans="3:13" x14ac:dyDescent="0.2">
      <c r="C71" s="140"/>
      <c r="D71" s="140"/>
      <c r="E71" s="140"/>
      <c r="F71" s="140"/>
      <c r="G71" s="140"/>
      <c r="H71" s="140"/>
      <c r="I71" s="4"/>
      <c r="J71" s="4"/>
      <c r="K71" s="41"/>
      <c r="L71" s="4"/>
      <c r="M71" s="3"/>
    </row>
  </sheetData>
  <mergeCells count="50">
    <mergeCell ref="B2:C2"/>
    <mergeCell ref="I6:I7"/>
    <mergeCell ref="J6:L7"/>
    <mergeCell ref="D7:G7"/>
    <mergeCell ref="K9:L9"/>
    <mergeCell ref="D9:G9"/>
    <mergeCell ref="B4:M4"/>
    <mergeCell ref="B3:C3"/>
    <mergeCell ref="C13:C15"/>
    <mergeCell ref="D13:D15"/>
    <mergeCell ref="E13:E15"/>
    <mergeCell ref="C18:C19"/>
    <mergeCell ref="D18:D19"/>
    <mergeCell ref="E18:E19"/>
    <mergeCell ref="C47:G47"/>
    <mergeCell ref="C16:N16"/>
    <mergeCell ref="C70:D70"/>
    <mergeCell ref="C71:H71"/>
    <mergeCell ref="C49:M49"/>
    <mergeCell ref="C50:M50"/>
    <mergeCell ref="C51:M51"/>
    <mergeCell ref="C52:M52"/>
    <mergeCell ref="E69:H69"/>
    <mergeCell ref="C45:G45"/>
    <mergeCell ref="C46:G46"/>
    <mergeCell ref="C20:C21"/>
    <mergeCell ref="C44:G44"/>
    <mergeCell ref="C27:G27"/>
    <mergeCell ref="L18:L19"/>
    <mergeCell ref="C33:C34"/>
    <mergeCell ref="C40:G40"/>
    <mergeCell ref="D31:D32"/>
    <mergeCell ref="E31:E32"/>
    <mergeCell ref="F31:F32"/>
    <mergeCell ref="G31:G32"/>
    <mergeCell ref="C31:C32"/>
    <mergeCell ref="K11:L11"/>
    <mergeCell ref="K10:L10"/>
    <mergeCell ref="K18:K19"/>
    <mergeCell ref="K31:K32"/>
    <mergeCell ref="J31:J32"/>
    <mergeCell ref="L31:L32"/>
    <mergeCell ref="F13:M15"/>
    <mergeCell ref="F18:F19"/>
    <mergeCell ref="G18:G19"/>
    <mergeCell ref="J18:J19"/>
    <mergeCell ref="H18:I18"/>
    <mergeCell ref="D10:G10"/>
    <mergeCell ref="D11:G11"/>
    <mergeCell ref="H31:I31"/>
  </mergeCells>
  <phoneticPr fontId="3"/>
  <conditionalFormatting sqref="H20:H27 H33:H40">
    <cfRule type="expression" dxfId="3" priority="1">
      <formula>COUNTIF($D$10,"*税込*")</formula>
    </cfRule>
  </conditionalFormatting>
  <conditionalFormatting sqref="I20:I27 I33:I40">
    <cfRule type="expression" dxfId="2" priority="2">
      <formula>COUNTIF($D$10,"*税抜*")</formula>
    </cfRule>
  </conditionalFormatting>
  <pageMargins left="0.7" right="0.7" top="0.75" bottom="0.75" header="0.3" footer="0.3"/>
  <pageSetup paperSize="9" scale="44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F23B236-7EFD-408F-969D-B9FF17E0A378}">
          <x14:formula1>
            <xm:f>リスト!$E$5:$E$6</xm:f>
          </x14:formula1>
          <xm:sqref>D10:G10</xm:sqref>
        </x14:dataValidation>
        <x14:dataValidation type="list" allowBlank="1" showInputMessage="1" showErrorMessage="1" xr:uid="{4D3A7DCE-EDDC-4241-91FF-6384872294BB}">
          <x14:formula1>
            <xm:f>リスト!$D$5:$D$9</xm:f>
          </x14:formula1>
          <xm:sqref>K9:L9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F5CE9-E698-43BA-B93A-843A74634BF1}">
  <sheetPr>
    <pageSetUpPr fitToPage="1"/>
  </sheetPr>
  <dimension ref="A2:AI33"/>
  <sheetViews>
    <sheetView showGridLines="0" view="pageBreakPreview" zoomScale="80" zoomScaleNormal="80" zoomScaleSheetLayoutView="80" workbookViewId="0">
      <selection activeCell="AJ30" sqref="AJ30"/>
    </sheetView>
  </sheetViews>
  <sheetFormatPr defaultColWidth="8.88671875" defaultRowHeight="16.8" x14ac:dyDescent="0.2"/>
  <cols>
    <col min="1" max="1" width="8.44140625" style="50" customWidth="1"/>
    <col min="2" max="2" width="2.33203125" style="23" customWidth="1"/>
    <col min="3" max="4" width="20.109375" style="23" customWidth="1"/>
    <col min="5" max="34" width="5.33203125" style="23" customWidth="1"/>
    <col min="35" max="35" width="2.33203125" style="23" customWidth="1"/>
    <col min="36" max="16384" width="8.88671875" style="23"/>
  </cols>
  <sheetData>
    <row r="2" spans="1:35" ht="19.2" x14ac:dyDescent="0.2">
      <c r="C2" s="3"/>
      <c r="D2" s="13"/>
      <c r="AH2" s="26"/>
    </row>
    <row r="3" spans="1:35" x14ac:dyDescent="0.2">
      <c r="B3" s="167"/>
      <c r="C3" s="168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172"/>
      <c r="AE3" s="172"/>
      <c r="AF3" s="172"/>
      <c r="AG3" s="172"/>
      <c r="AH3" s="172"/>
      <c r="AI3" s="173"/>
    </row>
    <row r="4" spans="1:35" ht="20.399999999999999" x14ac:dyDescent="0.2">
      <c r="B4" s="55"/>
      <c r="C4" s="169" t="s">
        <v>78</v>
      </c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56"/>
    </row>
    <row r="5" spans="1:35" s="1" customFormat="1" ht="15" x14ac:dyDescent="0.2">
      <c r="A5" s="36"/>
      <c r="B5" s="57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AI5" s="58"/>
    </row>
    <row r="6" spans="1:35" s="1" customFormat="1" ht="26.4" x14ac:dyDescent="0.2">
      <c r="A6" s="51" t="s">
        <v>9</v>
      </c>
      <c r="B6" s="57"/>
      <c r="C6" s="53" t="s">
        <v>35</v>
      </c>
      <c r="D6" s="27" t="s">
        <v>36</v>
      </c>
      <c r="E6" s="27"/>
      <c r="F6" s="27"/>
      <c r="G6" s="27"/>
      <c r="H6" s="22"/>
      <c r="I6" s="170" t="s">
        <v>38</v>
      </c>
      <c r="J6" s="170"/>
      <c r="K6" s="156" t="s">
        <v>37</v>
      </c>
      <c r="L6" s="156"/>
      <c r="M6" s="156"/>
      <c r="N6" s="156"/>
      <c r="O6" s="156"/>
      <c r="P6" s="156"/>
      <c r="AI6" s="58"/>
    </row>
    <row r="7" spans="1:35" s="1" customFormat="1" ht="30" x14ac:dyDescent="0.2">
      <c r="A7" s="51" t="s">
        <v>9</v>
      </c>
      <c r="B7" s="57"/>
      <c r="C7" s="74" t="s">
        <v>69</v>
      </c>
      <c r="D7" s="158" t="s">
        <v>76</v>
      </c>
      <c r="E7" s="158"/>
      <c r="F7" s="158"/>
      <c r="G7" s="158"/>
      <c r="H7" s="22"/>
      <c r="I7" s="171"/>
      <c r="J7" s="171"/>
      <c r="K7" s="157"/>
      <c r="L7" s="157"/>
      <c r="M7" s="157"/>
      <c r="N7" s="157"/>
      <c r="O7" s="157"/>
      <c r="P7" s="157"/>
      <c r="AI7" s="58"/>
    </row>
    <row r="8" spans="1:35" x14ac:dyDescent="0.2">
      <c r="B8" s="55"/>
      <c r="C8" s="59"/>
      <c r="D8" s="59"/>
      <c r="Z8" s="60"/>
      <c r="AA8" s="60"/>
      <c r="AB8" s="60"/>
      <c r="AC8" s="60"/>
      <c r="AD8" s="60"/>
      <c r="AE8" s="60"/>
      <c r="AF8" s="60"/>
      <c r="AG8" s="60"/>
      <c r="AH8" s="60"/>
      <c r="AI8" s="61"/>
    </row>
    <row r="9" spans="1:35" s="1" customFormat="1" ht="26.4" x14ac:dyDescent="0.2">
      <c r="A9" s="51" t="s">
        <v>9</v>
      </c>
      <c r="B9" s="57"/>
      <c r="C9" s="53" t="s">
        <v>77</v>
      </c>
      <c r="D9" s="163" t="s">
        <v>43</v>
      </c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AI9" s="58"/>
    </row>
    <row r="10" spans="1:35" s="1" customFormat="1" ht="26.4" x14ac:dyDescent="0.2">
      <c r="A10" s="51" t="s">
        <v>9</v>
      </c>
      <c r="B10" s="57"/>
      <c r="C10" s="53" t="s">
        <v>40</v>
      </c>
      <c r="D10" s="163" t="s">
        <v>43</v>
      </c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AI10" s="58"/>
    </row>
    <row r="11" spans="1:35" x14ac:dyDescent="0.2">
      <c r="B11" s="55"/>
      <c r="C11" s="62"/>
      <c r="D11" s="62"/>
      <c r="Z11" s="63"/>
      <c r="AA11" s="63"/>
      <c r="AB11" s="63"/>
      <c r="AC11" s="63"/>
      <c r="AD11" s="63"/>
      <c r="AE11" s="63"/>
      <c r="AF11" s="63"/>
      <c r="AG11" s="63"/>
      <c r="AH11" s="64" t="s">
        <v>16</v>
      </c>
      <c r="AI11" s="65"/>
    </row>
    <row r="12" spans="1:35" s="1" customFormat="1" ht="14.25" customHeight="1" x14ac:dyDescent="0.2">
      <c r="A12" s="50"/>
      <c r="B12" s="57"/>
      <c r="C12" s="177" t="s">
        <v>17</v>
      </c>
      <c r="D12" s="177"/>
      <c r="E12" s="176" t="s">
        <v>18</v>
      </c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64" t="s">
        <v>19</v>
      </c>
      <c r="AA12" s="165"/>
      <c r="AB12" s="165"/>
      <c r="AC12" s="165"/>
      <c r="AD12" s="165"/>
      <c r="AE12" s="166"/>
      <c r="AF12" s="123"/>
      <c r="AG12" s="19"/>
      <c r="AH12" s="19"/>
      <c r="AI12" s="58"/>
    </row>
    <row r="13" spans="1:35" s="1" customFormat="1" ht="14.25" customHeight="1" x14ac:dyDescent="0.2">
      <c r="A13" s="50"/>
      <c r="B13" s="57"/>
      <c r="C13" s="177"/>
      <c r="D13" s="177"/>
      <c r="E13" s="176" t="s">
        <v>20</v>
      </c>
      <c r="F13" s="178"/>
      <c r="G13" s="178"/>
      <c r="H13" s="176" t="s">
        <v>21</v>
      </c>
      <c r="I13" s="176"/>
      <c r="J13" s="176"/>
      <c r="K13" s="176" t="s">
        <v>22</v>
      </c>
      <c r="L13" s="176"/>
      <c r="M13" s="176"/>
      <c r="N13" s="176" t="s">
        <v>23</v>
      </c>
      <c r="O13" s="176"/>
      <c r="P13" s="176"/>
      <c r="Q13" s="176" t="s">
        <v>24</v>
      </c>
      <c r="R13" s="176"/>
      <c r="S13" s="176"/>
      <c r="T13" s="176" t="s">
        <v>25</v>
      </c>
      <c r="U13" s="176"/>
      <c r="V13" s="176"/>
      <c r="W13" s="176" t="s">
        <v>26</v>
      </c>
      <c r="X13" s="176"/>
      <c r="Y13" s="176"/>
      <c r="Z13" s="176" t="s">
        <v>27</v>
      </c>
      <c r="AA13" s="176"/>
      <c r="AB13" s="176"/>
      <c r="AC13" s="176" t="s">
        <v>28</v>
      </c>
      <c r="AD13" s="176"/>
      <c r="AE13" s="176"/>
      <c r="AF13" s="124"/>
    </row>
    <row r="14" spans="1:35" s="25" customFormat="1" x14ac:dyDescent="0.2">
      <c r="A14" s="50"/>
      <c r="B14" s="66"/>
      <c r="C14" s="115" t="s">
        <v>79</v>
      </c>
      <c r="D14" s="103" t="s">
        <v>80</v>
      </c>
      <c r="E14" s="116" t="s">
        <v>29</v>
      </c>
      <c r="F14" s="116" t="s">
        <v>30</v>
      </c>
      <c r="G14" s="116" t="s">
        <v>31</v>
      </c>
      <c r="H14" s="116" t="s">
        <v>29</v>
      </c>
      <c r="I14" s="116" t="s">
        <v>30</v>
      </c>
      <c r="J14" s="116" t="s">
        <v>31</v>
      </c>
      <c r="K14" s="116" t="s">
        <v>29</v>
      </c>
      <c r="L14" s="116" t="s">
        <v>30</v>
      </c>
      <c r="M14" s="116" t="s">
        <v>31</v>
      </c>
      <c r="N14" s="116" t="s">
        <v>29</v>
      </c>
      <c r="O14" s="116" t="s">
        <v>30</v>
      </c>
      <c r="P14" s="116" t="s">
        <v>31</v>
      </c>
      <c r="Q14" s="116" t="s">
        <v>29</v>
      </c>
      <c r="R14" s="116" t="s">
        <v>30</v>
      </c>
      <c r="S14" s="116" t="s">
        <v>31</v>
      </c>
      <c r="T14" s="116" t="s">
        <v>29</v>
      </c>
      <c r="U14" s="116" t="s">
        <v>30</v>
      </c>
      <c r="V14" s="116" t="s">
        <v>31</v>
      </c>
      <c r="W14" s="116" t="s">
        <v>29</v>
      </c>
      <c r="X14" s="116" t="s">
        <v>30</v>
      </c>
      <c r="Y14" s="116" t="s">
        <v>31</v>
      </c>
      <c r="Z14" s="116" t="s">
        <v>29</v>
      </c>
      <c r="AA14" s="116" t="s">
        <v>30</v>
      </c>
      <c r="AB14" s="116" t="s">
        <v>31</v>
      </c>
      <c r="AC14" s="116" t="s">
        <v>29</v>
      </c>
      <c r="AD14" s="116" t="s">
        <v>30</v>
      </c>
      <c r="AE14" s="116" t="s">
        <v>31</v>
      </c>
    </row>
    <row r="15" spans="1:35" ht="26.4" x14ac:dyDescent="0.2">
      <c r="A15" s="51" t="s">
        <v>9</v>
      </c>
      <c r="B15" s="55"/>
      <c r="C15" s="106"/>
      <c r="D15" s="106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9"/>
      <c r="AD15" s="119"/>
      <c r="AE15" s="119"/>
    </row>
    <row r="16" spans="1:35" ht="26.4" x14ac:dyDescent="0.2">
      <c r="A16" s="51" t="s">
        <v>9</v>
      </c>
      <c r="B16" s="55"/>
      <c r="C16" s="106"/>
      <c r="D16" s="106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9"/>
      <c r="AD16" s="119"/>
      <c r="AE16" s="119"/>
    </row>
    <row r="17" spans="1:35" ht="26.4" x14ac:dyDescent="0.2">
      <c r="A17" s="51" t="s">
        <v>9</v>
      </c>
      <c r="B17" s="55"/>
      <c r="C17" s="106"/>
      <c r="D17" s="106"/>
      <c r="E17" s="117"/>
      <c r="F17" s="117"/>
      <c r="G17" s="117"/>
      <c r="H17" s="117"/>
      <c r="I17" s="118"/>
      <c r="J17" s="117"/>
      <c r="K17" s="117"/>
      <c r="L17" s="117"/>
      <c r="M17" s="117"/>
      <c r="N17" s="118"/>
      <c r="O17" s="117"/>
      <c r="P17" s="117"/>
      <c r="Q17" s="117"/>
      <c r="R17" s="117"/>
      <c r="S17" s="117"/>
      <c r="T17" s="117"/>
      <c r="U17" s="117"/>
      <c r="V17" s="117"/>
      <c r="W17" s="120"/>
      <c r="X17" s="117"/>
      <c r="Y17" s="117"/>
      <c r="Z17" s="117"/>
      <c r="AA17" s="117"/>
      <c r="AB17" s="117"/>
      <c r="AC17" s="119"/>
      <c r="AD17" s="119"/>
      <c r="AE17" s="119"/>
    </row>
    <row r="18" spans="1:35" ht="26.4" x14ac:dyDescent="0.2">
      <c r="A18" s="51" t="s">
        <v>9</v>
      </c>
      <c r="B18" s="55"/>
      <c r="C18" s="106"/>
      <c r="D18" s="106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2"/>
      <c r="AD18" s="122"/>
      <c r="AE18" s="122"/>
    </row>
    <row r="19" spans="1:35" ht="26.4" x14ac:dyDescent="0.2">
      <c r="A19" s="51" t="s">
        <v>9</v>
      </c>
      <c r="B19" s="55"/>
      <c r="C19" s="106"/>
      <c r="D19" s="106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2"/>
      <c r="AD19" s="122"/>
      <c r="AE19" s="122"/>
    </row>
    <row r="20" spans="1:35" ht="26.4" x14ac:dyDescent="0.2">
      <c r="A20" s="51" t="s">
        <v>9</v>
      </c>
      <c r="B20" s="55"/>
      <c r="C20" s="106"/>
      <c r="D20" s="106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2"/>
      <c r="AD20" s="122"/>
      <c r="AE20" s="122"/>
    </row>
    <row r="21" spans="1:35" ht="26.4" x14ac:dyDescent="0.2">
      <c r="A21" s="51" t="s">
        <v>9</v>
      </c>
      <c r="B21" s="55"/>
      <c r="C21" s="106"/>
      <c r="D21" s="106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2"/>
      <c r="AD21" s="122"/>
      <c r="AE21" s="122"/>
    </row>
    <row r="22" spans="1:35" ht="26.4" x14ac:dyDescent="0.2">
      <c r="A22" s="51" t="s">
        <v>9</v>
      </c>
      <c r="B22" s="55"/>
      <c r="C22" s="106"/>
      <c r="D22" s="106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2"/>
      <c r="AD22" s="122"/>
      <c r="AE22" s="122"/>
    </row>
    <row r="23" spans="1:35" x14ac:dyDescent="0.2">
      <c r="B23" s="55"/>
      <c r="AI23" s="56"/>
    </row>
    <row r="24" spans="1:35" x14ac:dyDescent="0.2">
      <c r="B24" s="55"/>
      <c r="C24" s="174" t="s">
        <v>44</v>
      </c>
      <c r="D24" s="175"/>
      <c r="E24" s="175"/>
      <c r="F24" s="175"/>
      <c r="G24" s="175"/>
      <c r="H24" s="175"/>
      <c r="I24" s="175"/>
      <c r="J24" s="175"/>
      <c r="K24" s="175"/>
      <c r="L24" s="175"/>
      <c r="M24" s="175"/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5"/>
      <c r="AC24" s="175"/>
      <c r="AD24" s="175"/>
      <c r="AE24" s="175"/>
      <c r="AF24" s="175"/>
      <c r="AG24" s="175"/>
      <c r="AH24" s="175"/>
      <c r="AI24" s="56"/>
    </row>
    <row r="25" spans="1:35" x14ac:dyDescent="0.2">
      <c r="B25" s="55"/>
      <c r="C25" s="174" t="s">
        <v>33</v>
      </c>
      <c r="D25" s="175"/>
      <c r="E25" s="175"/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/>
      <c r="Q25" s="175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C25" s="175"/>
      <c r="AD25" s="175"/>
      <c r="AE25" s="175"/>
      <c r="AF25" s="175"/>
      <c r="AG25" s="175"/>
      <c r="AH25" s="175"/>
      <c r="AI25" s="56"/>
    </row>
    <row r="26" spans="1:35" x14ac:dyDescent="0.2">
      <c r="B26" s="55"/>
      <c r="C26" s="174" t="s">
        <v>34</v>
      </c>
      <c r="D26" s="175"/>
      <c r="E26" s="175"/>
      <c r="F26" s="175"/>
      <c r="G26" s="175"/>
      <c r="H26" s="175"/>
      <c r="I26" s="175"/>
      <c r="J26" s="175"/>
      <c r="K26" s="175"/>
      <c r="L26" s="175"/>
      <c r="M26" s="175"/>
      <c r="N26" s="175"/>
      <c r="O26" s="175"/>
      <c r="P26" s="175"/>
      <c r="Q26" s="175"/>
      <c r="R26" s="175"/>
      <c r="S26" s="175"/>
      <c r="T26" s="175"/>
      <c r="U26" s="175"/>
      <c r="V26" s="175"/>
      <c r="W26" s="175"/>
      <c r="X26" s="175"/>
      <c r="Y26" s="175"/>
      <c r="Z26" s="175"/>
      <c r="AA26" s="175"/>
      <c r="AB26" s="175"/>
      <c r="AC26" s="175"/>
      <c r="AD26" s="175"/>
      <c r="AE26" s="175"/>
      <c r="AF26" s="175"/>
      <c r="AG26" s="175"/>
      <c r="AH26" s="175"/>
      <c r="AI26" s="56"/>
    </row>
    <row r="27" spans="1:35" x14ac:dyDescent="0.2"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9"/>
    </row>
    <row r="33" spans="4:4" x14ac:dyDescent="0.2">
      <c r="D33" s="24"/>
    </row>
  </sheetData>
  <mergeCells count="23">
    <mergeCell ref="C26:AH26"/>
    <mergeCell ref="AC13:AE13"/>
    <mergeCell ref="T13:V13"/>
    <mergeCell ref="W13:Y13"/>
    <mergeCell ref="C24:AH24"/>
    <mergeCell ref="C12:D13"/>
    <mergeCell ref="Q13:S13"/>
    <mergeCell ref="E12:Y12"/>
    <mergeCell ref="Z13:AB13"/>
    <mergeCell ref="N13:P13"/>
    <mergeCell ref="E13:G13"/>
    <mergeCell ref="H13:J13"/>
    <mergeCell ref="K13:M13"/>
    <mergeCell ref="C25:AH25"/>
    <mergeCell ref="D9:P9"/>
    <mergeCell ref="D10:P10"/>
    <mergeCell ref="Z12:AE12"/>
    <mergeCell ref="B3:C3"/>
    <mergeCell ref="C4:AH4"/>
    <mergeCell ref="I6:J7"/>
    <mergeCell ref="AD3:AI3"/>
    <mergeCell ref="K6:P7"/>
    <mergeCell ref="D7:G7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CBE44-17EC-4CC9-B59A-53CA42C1BFCD}">
  <sheetPr>
    <pageSetUpPr fitToPage="1"/>
  </sheetPr>
  <dimension ref="A1:O71"/>
  <sheetViews>
    <sheetView showGridLines="0" view="pageBreakPreview" zoomScale="88" zoomScaleNormal="40" zoomScaleSheetLayoutView="115" workbookViewId="0">
      <selection activeCell="N30" sqref="N30"/>
    </sheetView>
  </sheetViews>
  <sheetFormatPr defaultColWidth="9" defaultRowHeight="15" x14ac:dyDescent="0.2"/>
  <cols>
    <col min="1" max="1" width="7.21875" style="36" customWidth="1"/>
    <col min="2" max="2" width="2.88671875" style="1" customWidth="1"/>
    <col min="3" max="5" width="19.33203125" style="1" customWidth="1"/>
    <col min="6" max="7" width="5.77734375" style="1" customWidth="1"/>
    <col min="8" max="8" width="14" style="2" customWidth="1"/>
    <col min="9" max="9" width="14" style="1" customWidth="1"/>
    <col min="10" max="10" width="19.77734375" style="1" customWidth="1"/>
    <col min="11" max="11" width="18.21875" style="35" customWidth="1"/>
    <col min="12" max="12" width="25.88671875" style="1" customWidth="1"/>
    <col min="13" max="13" width="14" style="1" customWidth="1"/>
    <col min="14" max="14" width="27.6640625" style="1" customWidth="1"/>
    <col min="15" max="15" width="3" style="1" customWidth="1"/>
    <col min="16" max="16384" width="9" style="1"/>
  </cols>
  <sheetData>
    <row r="1" spans="1:15" ht="45" x14ac:dyDescent="0.2">
      <c r="A1" s="75" t="s">
        <v>66</v>
      </c>
    </row>
    <row r="2" spans="1:15" ht="30" x14ac:dyDescent="0.2">
      <c r="A2" s="75" t="s">
        <v>9</v>
      </c>
      <c r="B2" s="153" t="s">
        <v>0</v>
      </c>
      <c r="C2" s="153"/>
      <c r="D2" s="80" t="s">
        <v>73</v>
      </c>
      <c r="E2" s="7"/>
      <c r="F2" s="13"/>
      <c r="G2" s="13"/>
      <c r="H2" s="7"/>
      <c r="I2" s="13"/>
      <c r="J2" s="13"/>
      <c r="K2" s="3"/>
      <c r="L2" s="13"/>
      <c r="M2" s="13"/>
      <c r="N2" s="13"/>
    </row>
    <row r="3" spans="1:15" ht="30" x14ac:dyDescent="0.2">
      <c r="A3" s="75" t="s">
        <v>9</v>
      </c>
      <c r="B3" s="162" t="s">
        <v>67</v>
      </c>
      <c r="C3" s="162"/>
      <c r="D3" s="80" t="s">
        <v>68</v>
      </c>
      <c r="E3" s="7"/>
      <c r="F3" s="13"/>
      <c r="G3" s="13"/>
      <c r="H3" s="7"/>
      <c r="I3" s="13"/>
      <c r="J3" s="13"/>
      <c r="K3" s="3"/>
      <c r="L3" s="13"/>
      <c r="M3" s="13"/>
      <c r="N3" s="13"/>
    </row>
    <row r="4" spans="1:15" ht="20.399999999999999" x14ac:dyDescent="0.2">
      <c r="B4" s="161" t="s">
        <v>70</v>
      </c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99"/>
      <c r="O4" s="99"/>
    </row>
    <row r="5" spans="1:15" x14ac:dyDescent="0.2"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5" ht="30" x14ac:dyDescent="0.2">
      <c r="A6" s="75" t="s">
        <v>9</v>
      </c>
      <c r="C6" s="53" t="s">
        <v>101</v>
      </c>
      <c r="D6" s="27" t="s">
        <v>36</v>
      </c>
      <c r="E6" s="27"/>
      <c r="F6" s="27"/>
      <c r="G6" s="27"/>
      <c r="H6" s="22"/>
      <c r="I6" s="154" t="s">
        <v>102</v>
      </c>
      <c r="J6" s="156" t="s">
        <v>43</v>
      </c>
      <c r="K6" s="156"/>
      <c r="L6" s="156"/>
      <c r="M6" s="13"/>
    </row>
    <row r="7" spans="1:15" ht="30" x14ac:dyDescent="0.2">
      <c r="A7" s="75" t="s">
        <v>9</v>
      </c>
      <c r="C7" s="53" t="s">
        <v>100</v>
      </c>
      <c r="D7" s="158" t="s">
        <v>39</v>
      </c>
      <c r="E7" s="158"/>
      <c r="F7" s="158"/>
      <c r="G7" s="158"/>
      <c r="H7" s="22"/>
      <c r="I7" s="155"/>
      <c r="J7" s="157"/>
      <c r="K7" s="157"/>
      <c r="L7" s="157"/>
      <c r="M7" s="13"/>
    </row>
    <row r="8" spans="1:15" x14ac:dyDescent="0.2"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</row>
    <row r="9" spans="1:15" ht="30" x14ac:dyDescent="0.2">
      <c r="A9" s="75" t="s">
        <v>9</v>
      </c>
      <c r="C9" s="21" t="s">
        <v>45</v>
      </c>
      <c r="D9" s="160" t="s">
        <v>43</v>
      </c>
      <c r="E9" s="160"/>
      <c r="F9" s="160"/>
      <c r="G9" s="160"/>
      <c r="H9" s="22"/>
      <c r="I9" s="21" t="s">
        <v>83</v>
      </c>
      <c r="J9" s="21"/>
      <c r="K9" s="159" t="s">
        <v>93</v>
      </c>
      <c r="L9" s="159"/>
      <c r="M9" s="52"/>
    </row>
    <row r="10" spans="1:15" ht="30" x14ac:dyDescent="0.2">
      <c r="A10" s="75" t="s">
        <v>9</v>
      </c>
      <c r="C10" s="74" t="s">
        <v>87</v>
      </c>
      <c r="D10" s="133" t="s">
        <v>90</v>
      </c>
      <c r="E10" s="133"/>
      <c r="F10" s="133"/>
      <c r="G10" s="133"/>
      <c r="H10" s="22"/>
      <c r="I10" s="21" t="s">
        <v>85</v>
      </c>
      <c r="J10" s="21"/>
      <c r="K10" s="125">
        <f>SUM(H27,H40)</f>
        <v>3000000</v>
      </c>
      <c r="L10" s="125"/>
      <c r="M10" s="52" t="s">
        <v>1</v>
      </c>
    </row>
    <row r="11" spans="1:15" ht="30" x14ac:dyDescent="0.2">
      <c r="A11" s="75" t="s">
        <v>9</v>
      </c>
      <c r="C11" s="53" t="s">
        <v>42</v>
      </c>
      <c r="D11" s="133" t="s">
        <v>43</v>
      </c>
      <c r="E11" s="133"/>
      <c r="F11" s="133"/>
      <c r="G11" s="133"/>
      <c r="H11" s="22"/>
      <c r="I11" s="21" t="s">
        <v>86</v>
      </c>
      <c r="J11" s="21"/>
      <c r="K11" s="125">
        <f>IF(SUM(K29,K42)&gt;80000000,80000000,SUM(K29,K42))</f>
        <v>2000000</v>
      </c>
      <c r="L11" s="125"/>
      <c r="M11" s="52" t="s">
        <v>1</v>
      </c>
      <c r="N11" s="81"/>
    </row>
    <row r="12" spans="1:15" x14ac:dyDescent="0.2">
      <c r="C12" s="31"/>
      <c r="D12" s="32"/>
      <c r="E12" s="32"/>
      <c r="F12" s="32"/>
      <c r="G12" s="32"/>
      <c r="H12" s="22"/>
      <c r="I12" s="22"/>
      <c r="J12" s="22"/>
      <c r="K12" s="22"/>
      <c r="L12" s="22"/>
      <c r="M12" s="13"/>
      <c r="N12" s="81"/>
    </row>
    <row r="13" spans="1:15" ht="14.25" customHeight="1" x14ac:dyDescent="0.2">
      <c r="C13" s="147" t="s">
        <v>41</v>
      </c>
      <c r="D13" s="179">
        <f>K47</f>
        <v>0</v>
      </c>
      <c r="E13" s="151" t="s">
        <v>1</v>
      </c>
      <c r="F13" s="130" t="s">
        <v>74</v>
      </c>
      <c r="G13" s="130"/>
      <c r="H13" s="130"/>
      <c r="I13" s="130"/>
      <c r="J13" s="130"/>
      <c r="K13" s="130"/>
      <c r="L13" s="130"/>
      <c r="M13" s="130"/>
    </row>
    <row r="14" spans="1:15" x14ac:dyDescent="0.2">
      <c r="C14" s="147"/>
      <c r="D14" s="179"/>
      <c r="E14" s="151"/>
      <c r="F14" s="130"/>
      <c r="G14" s="130"/>
      <c r="H14" s="130"/>
      <c r="I14" s="130"/>
      <c r="J14" s="130"/>
      <c r="K14" s="130"/>
      <c r="L14" s="130"/>
      <c r="M14" s="130"/>
    </row>
    <row r="15" spans="1:15" x14ac:dyDescent="0.2">
      <c r="C15" s="148"/>
      <c r="D15" s="180"/>
      <c r="E15" s="152"/>
      <c r="F15" s="130"/>
      <c r="G15" s="130"/>
      <c r="H15" s="130"/>
      <c r="I15" s="130"/>
      <c r="J15" s="130"/>
      <c r="K15" s="130"/>
      <c r="L15" s="130"/>
      <c r="M15" s="130"/>
    </row>
    <row r="16" spans="1:15" ht="42.75" customHeight="1" x14ac:dyDescent="0.35">
      <c r="A16" s="75" t="s">
        <v>66</v>
      </c>
      <c r="C16" s="138" t="s">
        <v>96</v>
      </c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</row>
    <row r="17" spans="1:14" ht="30" x14ac:dyDescent="0.4">
      <c r="A17" s="75" t="s">
        <v>9</v>
      </c>
      <c r="C17" s="97" t="s">
        <v>97</v>
      </c>
      <c r="D17" s="42"/>
      <c r="F17" s="87"/>
      <c r="G17" s="87"/>
      <c r="H17" s="87"/>
      <c r="I17" s="87"/>
      <c r="J17" s="87"/>
      <c r="K17" s="87"/>
      <c r="L17" s="86" t="s">
        <v>99</v>
      </c>
      <c r="M17" s="42"/>
    </row>
    <row r="18" spans="1:14" s="19" customFormat="1" x14ac:dyDescent="0.2">
      <c r="A18" s="36"/>
      <c r="C18" s="129" t="s">
        <v>2</v>
      </c>
      <c r="D18" s="137" t="s">
        <v>3</v>
      </c>
      <c r="E18" s="132" t="s">
        <v>4</v>
      </c>
      <c r="F18" s="129" t="s">
        <v>5</v>
      </c>
      <c r="G18" s="131" t="s">
        <v>6</v>
      </c>
      <c r="H18" s="132" t="s">
        <v>60</v>
      </c>
      <c r="I18" s="132"/>
      <c r="J18" s="128" t="s">
        <v>88</v>
      </c>
      <c r="K18" s="126" t="s">
        <v>57</v>
      </c>
      <c r="L18" s="129" t="s">
        <v>8</v>
      </c>
      <c r="M18" s="98"/>
    </row>
    <row r="19" spans="1:14" s="19" customFormat="1" x14ac:dyDescent="0.2">
      <c r="A19" s="36"/>
      <c r="C19" s="129"/>
      <c r="D19" s="137"/>
      <c r="E19" s="132"/>
      <c r="F19" s="129"/>
      <c r="G19" s="131"/>
      <c r="H19" s="33" t="s">
        <v>58</v>
      </c>
      <c r="I19" s="34" t="s">
        <v>59</v>
      </c>
      <c r="J19" s="128"/>
      <c r="K19" s="127"/>
      <c r="L19" s="129"/>
    </row>
    <row r="20" spans="1:14" s="19" customFormat="1" ht="30" x14ac:dyDescent="0.2">
      <c r="A20" s="75" t="s">
        <v>9</v>
      </c>
      <c r="C20" s="181" t="s">
        <v>104</v>
      </c>
      <c r="D20" s="28" t="s">
        <v>10</v>
      </c>
      <c r="E20" s="37">
        <v>1000000</v>
      </c>
      <c r="F20" s="38">
        <v>1</v>
      </c>
      <c r="G20" s="39" t="s">
        <v>11</v>
      </c>
      <c r="H20" s="82">
        <f>E20*F20</f>
        <v>1000000</v>
      </c>
      <c r="I20" s="82">
        <f>E20*F20*1.1</f>
        <v>1100000</v>
      </c>
      <c r="J20" s="83" t="str">
        <f>$D$10</f>
        <v>課税事業者（税抜申請）</v>
      </c>
      <c r="K20" s="91">
        <f>IF($K$9="","",IF(COUNTIF($K$9,"定額補助(上限400万円)と*")&gt;0,IF(RIGHT($K$9,3)="1/2",1/2,2/3),IF(COUNTIF($K$9,"定額補助(上限400万円)*")=0,$K$9,"")))</f>
        <v>0.66666666666666663</v>
      </c>
      <c r="L20" s="29"/>
    </row>
    <row r="21" spans="1:14" s="19" customFormat="1" ht="30" x14ac:dyDescent="0.2">
      <c r="A21" s="75" t="s">
        <v>9</v>
      </c>
      <c r="C21" s="182"/>
      <c r="D21" s="28" t="s">
        <v>12</v>
      </c>
      <c r="E21" s="37">
        <v>1000000</v>
      </c>
      <c r="F21" s="38">
        <v>1</v>
      </c>
      <c r="G21" s="39" t="s">
        <v>11</v>
      </c>
      <c r="H21" s="82">
        <f t="shared" ref="H21:H26" si="0">E21*F21</f>
        <v>1000000</v>
      </c>
      <c r="I21" s="82">
        <f t="shared" ref="I21:I26" si="1">E21*F21*1.1</f>
        <v>1100000</v>
      </c>
      <c r="J21" s="83" t="str">
        <f t="shared" ref="J21:J26" si="2">$D$10</f>
        <v>課税事業者（税抜申請）</v>
      </c>
      <c r="K21" s="91">
        <f t="shared" ref="K21:K26" si="3">IF($K$9="","",IF(COUNTIF($K$9,"定額補助(上限400万円)と*")&gt;0,IF(RIGHT($K$9,3)="1/2",1/2,2/3),IF(COUNTIF($K$9,"定額補助(上限400万円)*")=0,$K$9,"")))</f>
        <v>0.66666666666666663</v>
      </c>
      <c r="L21" s="29"/>
    </row>
    <row r="22" spans="1:14" s="19" customFormat="1" ht="30" x14ac:dyDescent="0.2">
      <c r="A22" s="75" t="s">
        <v>9</v>
      </c>
      <c r="C22" s="29" t="s">
        <v>105</v>
      </c>
      <c r="D22" s="28" t="s">
        <v>13</v>
      </c>
      <c r="E22" s="37">
        <v>1000000</v>
      </c>
      <c r="F22" s="38">
        <v>1</v>
      </c>
      <c r="G22" s="39" t="s">
        <v>11</v>
      </c>
      <c r="H22" s="82">
        <f t="shared" si="0"/>
        <v>1000000</v>
      </c>
      <c r="I22" s="82">
        <f t="shared" si="1"/>
        <v>1100000</v>
      </c>
      <c r="J22" s="83" t="str">
        <f t="shared" si="2"/>
        <v>課税事業者（税抜申請）</v>
      </c>
      <c r="K22" s="91">
        <f t="shared" si="3"/>
        <v>0.66666666666666663</v>
      </c>
      <c r="L22" s="29"/>
    </row>
    <row r="23" spans="1:14" s="19" customFormat="1" ht="30" x14ac:dyDescent="0.2">
      <c r="A23" s="75" t="s">
        <v>9</v>
      </c>
      <c r="C23" s="29"/>
      <c r="D23" s="28"/>
      <c r="E23" s="37">
        <v>0</v>
      </c>
      <c r="F23" s="38">
        <v>0</v>
      </c>
      <c r="G23" s="20"/>
      <c r="H23" s="82">
        <f t="shared" si="0"/>
        <v>0</v>
      </c>
      <c r="I23" s="82">
        <f t="shared" si="1"/>
        <v>0</v>
      </c>
      <c r="J23" s="83" t="str">
        <f t="shared" si="2"/>
        <v>課税事業者（税抜申請）</v>
      </c>
      <c r="K23" s="91">
        <f t="shared" si="3"/>
        <v>0.66666666666666663</v>
      </c>
      <c r="L23" s="29"/>
    </row>
    <row r="24" spans="1:14" s="19" customFormat="1" ht="30" x14ac:dyDescent="0.2">
      <c r="A24" s="75" t="s">
        <v>9</v>
      </c>
      <c r="C24" s="29"/>
      <c r="D24" s="28"/>
      <c r="E24" s="37">
        <v>0</v>
      </c>
      <c r="F24" s="38">
        <v>0</v>
      </c>
      <c r="G24" s="20"/>
      <c r="H24" s="82">
        <f t="shared" si="0"/>
        <v>0</v>
      </c>
      <c r="I24" s="82">
        <f t="shared" si="1"/>
        <v>0</v>
      </c>
      <c r="J24" s="83" t="str">
        <f t="shared" si="2"/>
        <v>課税事業者（税抜申請）</v>
      </c>
      <c r="K24" s="91">
        <f t="shared" si="3"/>
        <v>0.66666666666666663</v>
      </c>
      <c r="L24" s="29"/>
    </row>
    <row r="25" spans="1:14" s="19" customFormat="1" ht="30" x14ac:dyDescent="0.2">
      <c r="A25" s="75" t="s">
        <v>9</v>
      </c>
      <c r="C25" s="29"/>
      <c r="D25" s="28"/>
      <c r="E25" s="37">
        <v>0</v>
      </c>
      <c r="F25" s="38">
        <v>0</v>
      </c>
      <c r="G25" s="20"/>
      <c r="H25" s="82">
        <f t="shared" si="0"/>
        <v>0</v>
      </c>
      <c r="I25" s="82">
        <f t="shared" si="1"/>
        <v>0</v>
      </c>
      <c r="J25" s="83" t="str">
        <f t="shared" si="2"/>
        <v>課税事業者（税抜申請）</v>
      </c>
      <c r="K25" s="91">
        <f t="shared" si="3"/>
        <v>0.66666666666666663</v>
      </c>
      <c r="L25" s="29"/>
    </row>
    <row r="26" spans="1:14" s="19" customFormat="1" ht="30" x14ac:dyDescent="0.2">
      <c r="A26" s="75" t="s">
        <v>9</v>
      </c>
      <c r="C26" s="29"/>
      <c r="D26" s="28"/>
      <c r="E26" s="37">
        <v>0</v>
      </c>
      <c r="F26" s="38">
        <v>0</v>
      </c>
      <c r="G26" s="20"/>
      <c r="H26" s="82">
        <f t="shared" si="0"/>
        <v>0</v>
      </c>
      <c r="I26" s="82">
        <f t="shared" si="1"/>
        <v>0</v>
      </c>
      <c r="J26" s="83" t="str">
        <f t="shared" si="2"/>
        <v>課税事業者（税抜申請）</v>
      </c>
      <c r="K26" s="91">
        <f t="shared" si="3"/>
        <v>0.66666666666666663</v>
      </c>
      <c r="L26" s="29"/>
    </row>
    <row r="27" spans="1:14" s="19" customFormat="1" x14ac:dyDescent="0.2">
      <c r="A27" s="36"/>
      <c r="C27" s="134"/>
      <c r="D27" s="135"/>
      <c r="E27" s="135"/>
      <c r="F27" s="135"/>
      <c r="G27" s="136"/>
      <c r="H27" s="30">
        <f>IF(COUNTIF(D10,"*税抜*")&gt;0,SUM(H20:H26),"")</f>
        <v>3000000</v>
      </c>
      <c r="I27" s="30" t="str">
        <f>IF(COUNTIF(D10,"*税込*")&gt;0,SUM(I20:I26),"")</f>
        <v/>
      </c>
      <c r="J27" s="94"/>
      <c r="K27" s="95"/>
      <c r="L27" s="88"/>
    </row>
    <row r="28" spans="1:14" s="19" customFormat="1" ht="15.6" thickBot="1" x14ac:dyDescent="0.25">
      <c r="A28" s="36"/>
      <c r="C28" s="73"/>
      <c r="D28" s="73"/>
      <c r="E28" s="73"/>
      <c r="F28" s="73"/>
      <c r="G28" s="73"/>
      <c r="H28" s="71"/>
      <c r="I28" s="71"/>
      <c r="J28" s="90"/>
      <c r="K28" s="71"/>
      <c r="L28" s="71"/>
      <c r="M28" s="71"/>
      <c r="N28" s="73"/>
    </row>
    <row r="29" spans="1:14" s="19" customFormat="1" ht="15.6" thickBot="1" x14ac:dyDescent="0.25">
      <c r="A29" s="36"/>
      <c r="C29" s="73"/>
      <c r="D29" s="73"/>
      <c r="E29" s="73"/>
      <c r="F29" s="73"/>
      <c r="G29" s="73"/>
      <c r="H29" s="71"/>
      <c r="J29" s="92" t="s">
        <v>95</v>
      </c>
      <c r="K29" s="93">
        <f>IF(K20="","",IF(COUNTIF(D10,"*税抜*")&gt;0,ROUNDDOWN(H27*K20,0),ROUNDDOWN(I27*K20,0)))</f>
        <v>2000000</v>
      </c>
      <c r="L29" s="71"/>
      <c r="M29" s="71"/>
      <c r="N29" s="73"/>
    </row>
    <row r="30" spans="1:14" ht="30" x14ac:dyDescent="0.4">
      <c r="A30" s="75" t="s">
        <v>9</v>
      </c>
      <c r="C30" s="97" t="s">
        <v>98</v>
      </c>
      <c r="D30" s="42"/>
      <c r="F30" s="87"/>
      <c r="G30" s="87"/>
      <c r="H30" s="87"/>
      <c r="I30" s="87"/>
      <c r="J30" s="87"/>
      <c r="K30" s="87"/>
      <c r="L30" s="86" t="s">
        <v>99</v>
      </c>
      <c r="M30" s="42"/>
    </row>
    <row r="31" spans="1:14" s="19" customFormat="1" x14ac:dyDescent="0.2">
      <c r="A31" s="36"/>
      <c r="C31" s="129" t="s">
        <v>2</v>
      </c>
      <c r="D31" s="137" t="s">
        <v>3</v>
      </c>
      <c r="E31" s="132" t="s">
        <v>4</v>
      </c>
      <c r="F31" s="129" t="s">
        <v>5</v>
      </c>
      <c r="G31" s="131" t="s">
        <v>6</v>
      </c>
      <c r="H31" s="132" t="s">
        <v>60</v>
      </c>
      <c r="I31" s="132"/>
      <c r="J31" s="128" t="s">
        <v>88</v>
      </c>
      <c r="K31" s="126" t="s">
        <v>57</v>
      </c>
      <c r="L31" s="129" t="s">
        <v>8</v>
      </c>
      <c r="M31" s="98"/>
    </row>
    <row r="32" spans="1:14" s="19" customFormat="1" x14ac:dyDescent="0.2">
      <c r="A32" s="36"/>
      <c r="C32" s="129"/>
      <c r="D32" s="137"/>
      <c r="E32" s="132"/>
      <c r="F32" s="129"/>
      <c r="G32" s="131"/>
      <c r="H32" s="33" t="s">
        <v>58</v>
      </c>
      <c r="I32" s="34" t="s">
        <v>59</v>
      </c>
      <c r="J32" s="128"/>
      <c r="K32" s="127"/>
      <c r="L32" s="129"/>
    </row>
    <row r="33" spans="1:14" s="19" customFormat="1" ht="30" x14ac:dyDescent="0.2">
      <c r="A33" s="75" t="s">
        <v>9</v>
      </c>
      <c r="C33" s="146" t="s">
        <v>43</v>
      </c>
      <c r="D33" s="28" t="s">
        <v>103</v>
      </c>
      <c r="E33" s="37">
        <v>0</v>
      </c>
      <c r="F33" s="38">
        <v>0</v>
      </c>
      <c r="G33" s="39" t="s">
        <v>75</v>
      </c>
      <c r="H33" s="82">
        <f>E33*F33</f>
        <v>0</v>
      </c>
      <c r="I33" s="82">
        <f>E33*F33*1.1</f>
        <v>0</v>
      </c>
      <c r="J33" s="83" t="str">
        <f>$D$10</f>
        <v>課税事業者（税抜申請）</v>
      </c>
      <c r="K33" s="89" t="str">
        <f>IF(COUNTIF($K$9,"定額補助(上限400万円)*")&gt;0,"定額補助(上限400万円)","")</f>
        <v>定額補助(上限400万円)</v>
      </c>
      <c r="L33" s="29"/>
    </row>
    <row r="34" spans="1:14" s="19" customFormat="1" ht="30" x14ac:dyDescent="0.2">
      <c r="A34" s="75" t="s">
        <v>9</v>
      </c>
      <c r="C34" s="146"/>
      <c r="D34" s="28" t="s">
        <v>43</v>
      </c>
      <c r="E34" s="37">
        <v>0</v>
      </c>
      <c r="F34" s="38">
        <v>0</v>
      </c>
      <c r="G34" s="39"/>
      <c r="H34" s="82">
        <f t="shared" ref="H34:H39" si="4">E34*F34</f>
        <v>0</v>
      </c>
      <c r="I34" s="82">
        <f t="shared" ref="I34:I39" si="5">E34*F34*1.1</f>
        <v>0</v>
      </c>
      <c r="J34" s="83" t="str">
        <f t="shared" ref="J34:J39" si="6">$D$10</f>
        <v>課税事業者（税抜申請）</v>
      </c>
      <c r="K34" s="89" t="str">
        <f t="shared" ref="K34:K39" si="7">IF(COUNTIF($K$9,"定額補助(上限400万円)*")&gt;0,"定額補助(上限400万円)","")</f>
        <v>定額補助(上限400万円)</v>
      </c>
      <c r="L34" s="29"/>
    </row>
    <row r="35" spans="1:14" s="19" customFormat="1" ht="30" x14ac:dyDescent="0.2">
      <c r="A35" s="75" t="s">
        <v>9</v>
      </c>
      <c r="C35" s="29" t="s">
        <v>43</v>
      </c>
      <c r="D35" s="28" t="s">
        <v>43</v>
      </c>
      <c r="E35" s="37">
        <v>0</v>
      </c>
      <c r="F35" s="38">
        <v>0</v>
      </c>
      <c r="G35" s="39"/>
      <c r="H35" s="82">
        <f t="shared" si="4"/>
        <v>0</v>
      </c>
      <c r="I35" s="82">
        <f t="shared" si="5"/>
        <v>0</v>
      </c>
      <c r="J35" s="83" t="str">
        <f t="shared" si="6"/>
        <v>課税事業者（税抜申請）</v>
      </c>
      <c r="K35" s="89" t="str">
        <f t="shared" si="7"/>
        <v>定額補助(上限400万円)</v>
      </c>
      <c r="L35" s="29"/>
    </row>
    <row r="36" spans="1:14" s="19" customFormat="1" ht="30" x14ac:dyDescent="0.2">
      <c r="A36" s="75" t="s">
        <v>9</v>
      </c>
      <c r="C36" s="29"/>
      <c r="D36" s="28"/>
      <c r="E36" s="37">
        <v>0</v>
      </c>
      <c r="F36" s="38">
        <v>0</v>
      </c>
      <c r="G36" s="20"/>
      <c r="H36" s="82">
        <f t="shared" si="4"/>
        <v>0</v>
      </c>
      <c r="I36" s="82">
        <f t="shared" si="5"/>
        <v>0</v>
      </c>
      <c r="J36" s="83" t="str">
        <f t="shared" si="6"/>
        <v>課税事業者（税抜申請）</v>
      </c>
      <c r="K36" s="89" t="str">
        <f t="shared" si="7"/>
        <v>定額補助(上限400万円)</v>
      </c>
      <c r="L36" s="29"/>
    </row>
    <row r="37" spans="1:14" s="19" customFormat="1" ht="30" x14ac:dyDescent="0.2">
      <c r="A37" s="75" t="s">
        <v>9</v>
      </c>
      <c r="C37" s="29"/>
      <c r="D37" s="28"/>
      <c r="E37" s="37">
        <v>0</v>
      </c>
      <c r="F37" s="38">
        <v>0</v>
      </c>
      <c r="G37" s="20"/>
      <c r="H37" s="82">
        <f t="shared" si="4"/>
        <v>0</v>
      </c>
      <c r="I37" s="82">
        <f t="shared" si="5"/>
        <v>0</v>
      </c>
      <c r="J37" s="83" t="str">
        <f t="shared" si="6"/>
        <v>課税事業者（税抜申請）</v>
      </c>
      <c r="K37" s="89" t="str">
        <f t="shared" si="7"/>
        <v>定額補助(上限400万円)</v>
      </c>
      <c r="L37" s="29"/>
    </row>
    <row r="38" spans="1:14" s="19" customFormat="1" ht="30" x14ac:dyDescent="0.2">
      <c r="A38" s="75" t="s">
        <v>9</v>
      </c>
      <c r="C38" s="29"/>
      <c r="D38" s="28"/>
      <c r="E38" s="37">
        <v>0</v>
      </c>
      <c r="F38" s="38">
        <v>0</v>
      </c>
      <c r="G38" s="20"/>
      <c r="H38" s="82">
        <f t="shared" si="4"/>
        <v>0</v>
      </c>
      <c r="I38" s="82">
        <f t="shared" si="5"/>
        <v>0</v>
      </c>
      <c r="J38" s="83" t="str">
        <f t="shared" si="6"/>
        <v>課税事業者（税抜申請）</v>
      </c>
      <c r="K38" s="89" t="str">
        <f t="shared" si="7"/>
        <v>定額補助(上限400万円)</v>
      </c>
      <c r="L38" s="29"/>
    </row>
    <row r="39" spans="1:14" s="19" customFormat="1" ht="30" x14ac:dyDescent="0.2">
      <c r="A39" s="75" t="s">
        <v>9</v>
      </c>
      <c r="C39" s="29"/>
      <c r="D39" s="28"/>
      <c r="E39" s="37">
        <v>0</v>
      </c>
      <c r="F39" s="38">
        <v>0</v>
      </c>
      <c r="G39" s="20"/>
      <c r="H39" s="82">
        <f t="shared" si="4"/>
        <v>0</v>
      </c>
      <c r="I39" s="82">
        <f t="shared" si="5"/>
        <v>0</v>
      </c>
      <c r="J39" s="83" t="str">
        <f t="shared" si="6"/>
        <v>課税事業者（税抜申請）</v>
      </c>
      <c r="K39" s="89" t="str">
        <f t="shared" si="7"/>
        <v>定額補助(上限400万円)</v>
      </c>
      <c r="L39" s="29"/>
    </row>
    <row r="40" spans="1:14" s="19" customFormat="1" x14ac:dyDescent="0.2">
      <c r="A40" s="36"/>
      <c r="C40" s="134"/>
      <c r="D40" s="135"/>
      <c r="E40" s="135"/>
      <c r="F40" s="135"/>
      <c r="G40" s="136"/>
      <c r="H40" s="30">
        <f>IF(COUNTIF(D10,"*税抜*")&gt;0,SUM(H33:H39),"")</f>
        <v>0</v>
      </c>
      <c r="I40" s="30" t="str">
        <f>IF(COUNTIF(D10,"*税込*")&gt;0,SUM(I33:I39),"")</f>
        <v/>
      </c>
      <c r="J40" s="94"/>
      <c r="K40" s="95"/>
      <c r="L40" s="88"/>
    </row>
    <row r="41" spans="1:14" s="19" customFormat="1" ht="15.6" thickBot="1" x14ac:dyDescent="0.25">
      <c r="A41" s="36"/>
      <c r="C41" s="73"/>
      <c r="D41" s="73"/>
      <c r="E41" s="73"/>
      <c r="F41" s="73"/>
      <c r="G41" s="73"/>
      <c r="H41" s="71"/>
      <c r="I41" s="71"/>
      <c r="J41" s="90"/>
      <c r="K41" s="71"/>
      <c r="L41" s="71"/>
      <c r="M41" s="71"/>
      <c r="N41" s="73"/>
    </row>
    <row r="42" spans="1:14" s="19" customFormat="1" ht="15.6" thickBot="1" x14ac:dyDescent="0.25">
      <c r="A42" s="36"/>
      <c r="C42" s="73"/>
      <c r="D42" s="73"/>
      <c r="E42" s="73"/>
      <c r="F42" s="73"/>
      <c r="G42" s="73"/>
      <c r="H42" s="71"/>
      <c r="I42" s="71"/>
      <c r="J42" s="92" t="s">
        <v>95</v>
      </c>
      <c r="K42" s="96">
        <f>IF(K33="","",IF(COUNTIF(D10,"*税抜*")&gt;0,ROUNDDOWN(H40,0),ROUNDDOWN(I40,0)))</f>
        <v>0</v>
      </c>
      <c r="L42" s="71"/>
      <c r="M42" s="71"/>
      <c r="N42" s="73"/>
    </row>
    <row r="43" spans="1:14" s="44" customFormat="1" ht="30.6" x14ac:dyDescent="0.4">
      <c r="A43" s="76" t="s">
        <v>9</v>
      </c>
      <c r="C43" s="97" t="s">
        <v>65</v>
      </c>
      <c r="D43" s="45"/>
      <c r="E43" s="46"/>
      <c r="F43" s="46"/>
      <c r="G43" s="46"/>
      <c r="H43" s="47"/>
      <c r="I43" s="47"/>
      <c r="J43" s="47"/>
      <c r="K43" s="48"/>
      <c r="L43" s="47"/>
      <c r="M43" s="46"/>
    </row>
    <row r="44" spans="1:14" x14ac:dyDescent="0.2">
      <c r="C44" s="137" t="s">
        <v>62</v>
      </c>
      <c r="D44" s="137"/>
      <c r="E44" s="137"/>
      <c r="F44" s="137"/>
      <c r="G44" s="137"/>
      <c r="H44" s="43" t="s">
        <v>61</v>
      </c>
      <c r="I44" s="43" t="s">
        <v>63</v>
      </c>
      <c r="J44" s="43" t="s">
        <v>88</v>
      </c>
      <c r="K44" s="43" t="s">
        <v>64</v>
      </c>
      <c r="L44" s="7"/>
    </row>
    <row r="45" spans="1:14" ht="30" x14ac:dyDescent="0.2">
      <c r="A45" s="75" t="s">
        <v>9</v>
      </c>
      <c r="C45" s="143" t="s">
        <v>43</v>
      </c>
      <c r="D45" s="144"/>
      <c r="E45" s="144"/>
      <c r="F45" s="144"/>
      <c r="G45" s="145"/>
      <c r="H45" s="49">
        <v>0</v>
      </c>
      <c r="I45" s="49">
        <v>0</v>
      </c>
      <c r="J45" s="83" t="str">
        <f t="shared" ref="J45:J46" si="8">$D$10</f>
        <v>課税事業者（税抜申請）</v>
      </c>
      <c r="K45" s="82">
        <f>IF(J45="非課税事業者等（税込申請）",I45,H45)</f>
        <v>0</v>
      </c>
      <c r="L45" s="7"/>
    </row>
    <row r="46" spans="1:14" ht="30" x14ac:dyDescent="0.2">
      <c r="A46" s="75" t="s">
        <v>9</v>
      </c>
      <c r="C46" s="143" t="s">
        <v>43</v>
      </c>
      <c r="D46" s="144"/>
      <c r="E46" s="144"/>
      <c r="F46" s="144"/>
      <c r="G46" s="145"/>
      <c r="H46" s="49">
        <v>0</v>
      </c>
      <c r="I46" s="49">
        <f>H46*1.1</f>
        <v>0</v>
      </c>
      <c r="J46" s="83" t="str">
        <f t="shared" si="8"/>
        <v>課税事業者（税抜申請）</v>
      </c>
      <c r="K46" s="82">
        <f>IF(J46="非課税事業者等（税込申請）",I46,H46)</f>
        <v>0</v>
      </c>
      <c r="L46" s="7"/>
    </row>
    <row r="47" spans="1:14" s="19" customFormat="1" x14ac:dyDescent="0.2">
      <c r="A47" s="36"/>
      <c r="C47" s="134"/>
      <c r="D47" s="135"/>
      <c r="E47" s="135"/>
      <c r="F47" s="135"/>
      <c r="G47" s="136"/>
      <c r="H47" s="30">
        <f>SUM(H45:H46)</f>
        <v>0</v>
      </c>
      <c r="I47" s="30">
        <f>SUM(I45:I46)</f>
        <v>0</v>
      </c>
      <c r="J47" s="30"/>
      <c r="K47" s="30">
        <f>SUM(K45:K46)</f>
        <v>0</v>
      </c>
      <c r="L47" s="7"/>
    </row>
    <row r="48" spans="1:14" s="19" customFormat="1" x14ac:dyDescent="0.2">
      <c r="A48" s="36"/>
      <c r="C48" s="70"/>
      <c r="D48" s="70"/>
      <c r="E48" s="70"/>
      <c r="F48" s="70"/>
      <c r="G48" s="70"/>
      <c r="H48" s="70"/>
      <c r="I48" s="71"/>
      <c r="J48" s="71"/>
      <c r="K48" s="72"/>
      <c r="L48" s="71"/>
      <c r="M48" s="73"/>
    </row>
    <row r="49" spans="1:13" s="12" customFormat="1" x14ac:dyDescent="0.2">
      <c r="A49" s="36"/>
      <c r="C49" s="141" t="s">
        <v>84</v>
      </c>
      <c r="D49" s="141"/>
      <c r="E49" s="141"/>
      <c r="F49" s="141"/>
      <c r="G49" s="141"/>
      <c r="H49" s="141"/>
      <c r="I49" s="141"/>
      <c r="J49" s="141"/>
      <c r="K49" s="141"/>
      <c r="L49" s="141"/>
      <c r="M49" s="141"/>
    </row>
    <row r="50" spans="1:13" s="12" customFormat="1" x14ac:dyDescent="0.2">
      <c r="A50" s="36"/>
      <c r="C50" s="141" t="s">
        <v>14</v>
      </c>
      <c r="D50" s="141"/>
      <c r="E50" s="141"/>
      <c r="F50" s="141"/>
      <c r="G50" s="141"/>
      <c r="H50" s="141"/>
      <c r="I50" s="141"/>
      <c r="J50" s="141"/>
      <c r="K50" s="141"/>
      <c r="L50" s="141"/>
      <c r="M50" s="141"/>
    </row>
    <row r="51" spans="1:13" s="12" customFormat="1" x14ac:dyDescent="0.2">
      <c r="A51" s="36"/>
      <c r="C51" s="141" t="s">
        <v>15</v>
      </c>
      <c r="D51" s="141"/>
      <c r="E51" s="141"/>
      <c r="F51" s="141"/>
      <c r="G51" s="141"/>
      <c r="H51" s="141"/>
      <c r="I51" s="141"/>
      <c r="J51" s="141"/>
      <c r="K51" s="141"/>
      <c r="L51" s="141"/>
      <c r="M51" s="141"/>
    </row>
    <row r="52" spans="1:13" s="12" customFormat="1" x14ac:dyDescent="0.2">
      <c r="A52" s="36"/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</row>
    <row r="53" spans="1:13" s="12" customFormat="1" x14ac:dyDescent="0.2">
      <c r="A53" s="36"/>
      <c r="C53" s="16"/>
      <c r="D53" s="18"/>
      <c r="E53" s="17"/>
      <c r="F53" s="14"/>
      <c r="G53" s="16"/>
      <c r="K53" s="35"/>
      <c r="M53" s="13"/>
    </row>
    <row r="54" spans="1:13" s="12" customFormat="1" x14ac:dyDescent="0.2">
      <c r="A54" s="36"/>
      <c r="C54" s="16"/>
      <c r="D54" s="14"/>
      <c r="E54" s="15"/>
      <c r="F54" s="14"/>
      <c r="G54" s="14"/>
      <c r="H54" s="15"/>
      <c r="I54" s="14"/>
      <c r="J54" s="14"/>
      <c r="K54" s="3"/>
      <c r="L54" s="14"/>
      <c r="M54" s="13"/>
    </row>
    <row r="55" spans="1:13" x14ac:dyDescent="0.2">
      <c r="C55" s="10"/>
      <c r="D55" s="10"/>
      <c r="E55" s="7"/>
      <c r="F55" s="7"/>
      <c r="G55" s="7"/>
      <c r="H55" s="6"/>
      <c r="I55" s="6"/>
      <c r="J55" s="6"/>
      <c r="K55" s="40"/>
      <c r="L55" s="6"/>
      <c r="M55" s="7"/>
    </row>
    <row r="56" spans="1:13" x14ac:dyDescent="0.2">
      <c r="C56" s="10"/>
      <c r="D56" s="10"/>
      <c r="E56" s="7"/>
      <c r="F56" s="7"/>
      <c r="G56" s="7"/>
      <c r="H56" s="6"/>
      <c r="I56" s="6"/>
      <c r="J56" s="6"/>
      <c r="K56" s="40"/>
      <c r="L56" s="6"/>
      <c r="M56" s="7"/>
    </row>
    <row r="57" spans="1:13" x14ac:dyDescent="0.2">
      <c r="C57" s="10"/>
      <c r="D57" s="10"/>
      <c r="E57" s="7"/>
      <c r="F57" s="7"/>
      <c r="G57" s="7"/>
      <c r="H57" s="6"/>
      <c r="I57" s="6"/>
      <c r="J57" s="6"/>
      <c r="K57" s="40"/>
      <c r="L57" s="6"/>
      <c r="M57" s="7"/>
    </row>
    <row r="58" spans="1:13" x14ac:dyDescent="0.2">
      <c r="C58" s="10"/>
      <c r="D58" s="10"/>
      <c r="E58" s="7"/>
      <c r="F58" s="7"/>
      <c r="G58" s="7"/>
      <c r="H58" s="6"/>
      <c r="I58" s="6"/>
      <c r="J58" s="6"/>
      <c r="K58" s="40"/>
      <c r="L58" s="6"/>
      <c r="M58" s="7"/>
    </row>
    <row r="59" spans="1:13" x14ac:dyDescent="0.2">
      <c r="C59" s="10"/>
      <c r="D59" s="10"/>
      <c r="E59" s="7"/>
      <c r="F59" s="7"/>
      <c r="G59" s="7"/>
      <c r="H59" s="6"/>
      <c r="I59" s="6"/>
      <c r="J59" s="6"/>
      <c r="K59" s="40"/>
      <c r="L59" s="6"/>
      <c r="M59" s="7"/>
    </row>
    <row r="60" spans="1:13" x14ac:dyDescent="0.2">
      <c r="C60" s="10"/>
      <c r="D60" s="10"/>
      <c r="E60" s="7"/>
      <c r="F60" s="7"/>
      <c r="G60" s="7"/>
      <c r="H60" s="6"/>
      <c r="I60" s="6"/>
      <c r="J60" s="6"/>
      <c r="K60" s="40"/>
      <c r="L60" s="6"/>
      <c r="M60" s="7"/>
    </row>
    <row r="61" spans="1:13" x14ac:dyDescent="0.2">
      <c r="C61" s="10"/>
      <c r="D61" s="10"/>
      <c r="E61" s="7"/>
      <c r="F61" s="7"/>
      <c r="G61" s="7"/>
      <c r="H61" s="6"/>
      <c r="I61" s="6"/>
      <c r="J61" s="6"/>
      <c r="K61" s="40"/>
      <c r="L61" s="6"/>
      <c r="M61" s="7"/>
    </row>
    <row r="62" spans="1:13" x14ac:dyDescent="0.2">
      <c r="C62" s="10"/>
      <c r="D62" s="10"/>
      <c r="E62" s="7"/>
      <c r="F62" s="7"/>
      <c r="G62" s="7"/>
      <c r="H62" s="6"/>
      <c r="I62" s="6"/>
      <c r="J62" s="6"/>
      <c r="K62" s="40"/>
      <c r="L62" s="6"/>
      <c r="M62" s="7"/>
    </row>
    <row r="63" spans="1:13" x14ac:dyDescent="0.2">
      <c r="C63" s="10"/>
      <c r="D63" s="10"/>
      <c r="E63" s="7"/>
      <c r="F63" s="7"/>
      <c r="G63" s="7"/>
      <c r="H63" s="6"/>
      <c r="I63" s="6"/>
      <c r="J63" s="6"/>
      <c r="K63" s="40"/>
      <c r="L63" s="6"/>
      <c r="M63" s="7"/>
    </row>
    <row r="64" spans="1:13" x14ac:dyDescent="0.2">
      <c r="C64" s="10"/>
      <c r="D64" s="10"/>
      <c r="E64" s="7"/>
      <c r="F64" s="7"/>
      <c r="G64" s="7"/>
      <c r="H64" s="6"/>
      <c r="I64" s="6"/>
      <c r="J64" s="6"/>
      <c r="K64" s="40"/>
      <c r="L64" s="6"/>
      <c r="M64" s="7"/>
    </row>
    <row r="65" spans="3:13" x14ac:dyDescent="0.2">
      <c r="C65" s="10"/>
      <c r="D65" s="10"/>
      <c r="E65" s="7"/>
      <c r="F65" s="7"/>
      <c r="G65" s="7"/>
      <c r="H65" s="6"/>
      <c r="I65" s="6"/>
      <c r="J65" s="6"/>
      <c r="K65" s="40"/>
      <c r="L65" s="6"/>
      <c r="M65" s="7"/>
    </row>
    <row r="66" spans="3:13" x14ac:dyDescent="0.2">
      <c r="C66" s="10"/>
      <c r="D66" s="10"/>
      <c r="E66" s="7"/>
      <c r="F66" s="7"/>
      <c r="G66" s="7"/>
      <c r="H66" s="6"/>
      <c r="I66" s="6"/>
      <c r="J66" s="6"/>
      <c r="K66" s="40"/>
      <c r="L66" s="6"/>
      <c r="M66" s="7"/>
    </row>
    <row r="67" spans="3:13" x14ac:dyDescent="0.2">
      <c r="C67" s="10"/>
      <c r="D67" s="10"/>
      <c r="E67" s="11"/>
      <c r="F67" s="7"/>
      <c r="G67" s="7"/>
      <c r="H67" s="6"/>
      <c r="I67" s="6"/>
      <c r="J67" s="6"/>
      <c r="K67" s="40"/>
      <c r="L67" s="6"/>
      <c r="M67" s="5"/>
    </row>
    <row r="68" spans="3:13" x14ac:dyDescent="0.2">
      <c r="C68" s="10"/>
      <c r="D68" s="10"/>
      <c r="E68" s="7"/>
      <c r="F68" s="7"/>
      <c r="G68" s="7"/>
      <c r="H68" s="6"/>
      <c r="I68" s="6"/>
      <c r="J68" s="6"/>
      <c r="K68" s="40"/>
      <c r="L68" s="6"/>
      <c r="M68" s="5"/>
    </row>
    <row r="69" spans="3:13" x14ac:dyDescent="0.2">
      <c r="C69" s="9"/>
      <c r="D69" s="9"/>
      <c r="E69" s="142"/>
      <c r="F69" s="142"/>
      <c r="G69" s="142"/>
      <c r="H69" s="142"/>
      <c r="I69" s="6"/>
      <c r="J69" s="6"/>
      <c r="K69" s="40"/>
      <c r="L69" s="6"/>
      <c r="M69" s="5"/>
    </row>
    <row r="70" spans="3:13" x14ac:dyDescent="0.2">
      <c r="C70" s="139"/>
      <c r="D70" s="139"/>
      <c r="E70" s="8"/>
      <c r="F70" s="7"/>
      <c r="G70" s="7"/>
      <c r="H70" s="6"/>
      <c r="I70" s="6"/>
      <c r="J70" s="6"/>
      <c r="K70" s="40"/>
      <c r="L70" s="6"/>
      <c r="M70" s="5"/>
    </row>
    <row r="71" spans="3:13" x14ac:dyDescent="0.2">
      <c r="C71" s="140"/>
      <c r="D71" s="140"/>
      <c r="E71" s="140"/>
      <c r="F71" s="140"/>
      <c r="G71" s="140"/>
      <c r="H71" s="140"/>
      <c r="I71" s="4"/>
      <c r="J71" s="4"/>
      <c r="K71" s="41"/>
      <c r="L71" s="4"/>
      <c r="M71" s="3"/>
    </row>
  </sheetData>
  <mergeCells count="50">
    <mergeCell ref="B2:C2"/>
    <mergeCell ref="B3:C3"/>
    <mergeCell ref="B4:M4"/>
    <mergeCell ref="I6:I7"/>
    <mergeCell ref="J6:L7"/>
    <mergeCell ref="D7:G7"/>
    <mergeCell ref="D9:G9"/>
    <mergeCell ref="K9:L9"/>
    <mergeCell ref="D10:G10"/>
    <mergeCell ref="K10:L10"/>
    <mergeCell ref="D11:G11"/>
    <mergeCell ref="K11:L11"/>
    <mergeCell ref="C27:G27"/>
    <mergeCell ref="C13:C15"/>
    <mergeCell ref="D13:D15"/>
    <mergeCell ref="E13:E15"/>
    <mergeCell ref="F13:M15"/>
    <mergeCell ref="C16:N16"/>
    <mergeCell ref="C18:C19"/>
    <mergeCell ref="D18:D19"/>
    <mergeCell ref="E18:E19"/>
    <mergeCell ref="F18:F19"/>
    <mergeCell ref="G18:G19"/>
    <mergeCell ref="H18:I18"/>
    <mergeCell ref="J18:J19"/>
    <mergeCell ref="K18:K19"/>
    <mergeCell ref="L18:L19"/>
    <mergeCell ref="C20:C21"/>
    <mergeCell ref="C44:G44"/>
    <mergeCell ref="C31:C32"/>
    <mergeCell ref="D31:D32"/>
    <mergeCell ref="E31:E32"/>
    <mergeCell ref="F31:F32"/>
    <mergeCell ref="G31:G32"/>
    <mergeCell ref="J31:J32"/>
    <mergeCell ref="K31:K32"/>
    <mergeCell ref="L31:L32"/>
    <mergeCell ref="C33:C34"/>
    <mergeCell ref="C40:G40"/>
    <mergeCell ref="H31:I31"/>
    <mergeCell ref="C52:M52"/>
    <mergeCell ref="E69:H69"/>
    <mergeCell ref="C70:D70"/>
    <mergeCell ref="C71:H71"/>
    <mergeCell ref="C45:G45"/>
    <mergeCell ref="C46:G46"/>
    <mergeCell ref="C47:G47"/>
    <mergeCell ref="C49:M49"/>
    <mergeCell ref="C50:M50"/>
    <mergeCell ref="C51:M51"/>
  </mergeCells>
  <phoneticPr fontId="3"/>
  <conditionalFormatting sqref="H20:H27 H33:H40">
    <cfRule type="expression" dxfId="1" priority="1">
      <formula>COUNTIF($D$10,"*税込*")</formula>
    </cfRule>
  </conditionalFormatting>
  <conditionalFormatting sqref="I20:I27 I33:I40">
    <cfRule type="expression" dxfId="0" priority="2">
      <formula>COUNTIF($D$10,"*税抜*")</formula>
    </cfRule>
  </conditionalFormatting>
  <pageMargins left="0.7" right="0.7" top="0.75" bottom="0.75" header="0.3" footer="0.3"/>
  <pageSetup paperSize="9" scale="4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2084337-2768-45C8-B9DE-216561309945}">
          <x14:formula1>
            <xm:f>リスト!$D$5:$D$9</xm:f>
          </x14:formula1>
          <xm:sqref>K9:L9</xm:sqref>
        </x14:dataValidation>
        <x14:dataValidation type="list" allowBlank="1" showInputMessage="1" showErrorMessage="1" xr:uid="{5DC7C7DD-2572-4207-B9C3-89F2435E08D2}">
          <x14:formula1>
            <xm:f>リスト!$E$5:$E$6</xm:f>
          </x14:formula1>
          <xm:sqref>D10:G10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9D252-1FB8-4B8B-A388-1EE979A1A198}">
  <sheetPr>
    <pageSetUpPr fitToPage="1"/>
  </sheetPr>
  <dimension ref="A2:AI33"/>
  <sheetViews>
    <sheetView showGridLines="0" view="pageBreakPreview" zoomScale="80" zoomScaleNormal="80" zoomScaleSheetLayoutView="80" workbookViewId="0">
      <selection activeCell="Y33" sqref="Y33"/>
    </sheetView>
  </sheetViews>
  <sheetFormatPr defaultColWidth="8.88671875" defaultRowHeight="16.8" x14ac:dyDescent="0.2"/>
  <cols>
    <col min="1" max="1" width="8.88671875" style="50"/>
    <col min="2" max="2" width="2.33203125" style="23" customWidth="1"/>
    <col min="3" max="4" width="20.109375" style="23" customWidth="1"/>
    <col min="5" max="34" width="5.33203125" style="23" customWidth="1"/>
    <col min="35" max="35" width="2.33203125" style="23" customWidth="1"/>
    <col min="36" max="16384" width="8.88671875" style="23"/>
  </cols>
  <sheetData>
    <row r="2" spans="1:35" ht="19.2" x14ac:dyDescent="0.2">
      <c r="C2" s="3"/>
      <c r="D2" s="13"/>
      <c r="AH2" s="26"/>
    </row>
    <row r="3" spans="1:35" x14ac:dyDescent="0.2">
      <c r="B3" s="183"/>
      <c r="C3" s="183"/>
      <c r="AC3" s="100"/>
      <c r="AE3" s="100"/>
      <c r="AF3" s="100"/>
      <c r="AG3" s="100"/>
      <c r="AH3" s="100"/>
      <c r="AI3" s="100"/>
    </row>
    <row r="4" spans="1:35" ht="20.399999999999999" x14ac:dyDescent="0.2">
      <c r="C4" s="169" t="s">
        <v>78</v>
      </c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</row>
    <row r="5" spans="1:35" x14ac:dyDescent="0.2">
      <c r="C5" s="59"/>
      <c r="D5" s="59"/>
      <c r="Z5" s="60"/>
      <c r="AA5" s="60"/>
      <c r="AB5" s="60"/>
      <c r="AC5" s="60"/>
      <c r="AD5" s="60"/>
      <c r="AE5" s="60"/>
      <c r="AF5" s="60"/>
      <c r="AG5" s="60"/>
      <c r="AH5" s="60"/>
      <c r="AI5" s="60"/>
    </row>
    <row r="6" spans="1:35" s="1" customFormat="1" ht="26.4" x14ac:dyDescent="0.2">
      <c r="A6" s="51" t="s">
        <v>9</v>
      </c>
      <c r="B6" s="57"/>
      <c r="C6" s="53" t="s">
        <v>35</v>
      </c>
      <c r="D6" s="27" t="s">
        <v>36</v>
      </c>
      <c r="E6" s="27"/>
      <c r="F6" s="27"/>
      <c r="G6" s="27"/>
      <c r="H6" s="22"/>
      <c r="I6" s="170" t="s">
        <v>107</v>
      </c>
      <c r="J6" s="170"/>
      <c r="K6" s="156" t="s">
        <v>37</v>
      </c>
      <c r="L6" s="156"/>
      <c r="M6" s="156"/>
      <c r="N6" s="156"/>
      <c r="O6" s="156"/>
      <c r="P6" s="156"/>
      <c r="AI6" s="58"/>
    </row>
    <row r="7" spans="1:35" s="1" customFormat="1" ht="30" x14ac:dyDescent="0.2">
      <c r="A7" s="51" t="s">
        <v>9</v>
      </c>
      <c r="B7" s="57"/>
      <c r="C7" s="74" t="s">
        <v>108</v>
      </c>
      <c r="D7" s="158" t="s">
        <v>76</v>
      </c>
      <c r="E7" s="158"/>
      <c r="F7" s="158"/>
      <c r="G7" s="158"/>
      <c r="H7" s="22"/>
      <c r="I7" s="171"/>
      <c r="J7" s="171"/>
      <c r="K7" s="157"/>
      <c r="L7" s="157"/>
      <c r="M7" s="157"/>
      <c r="N7" s="157"/>
      <c r="O7" s="157"/>
      <c r="P7" s="157"/>
      <c r="Q7" s="1" t="s">
        <v>109</v>
      </c>
      <c r="AI7" s="58"/>
    </row>
    <row r="8" spans="1:35" x14ac:dyDescent="0.2">
      <c r="B8" s="55"/>
      <c r="C8" s="59"/>
      <c r="D8" s="59"/>
      <c r="Z8" s="60"/>
      <c r="AA8" s="60"/>
      <c r="AB8" s="60"/>
      <c r="AC8" s="60"/>
      <c r="AD8" s="60"/>
      <c r="AE8" s="60"/>
      <c r="AF8" s="60"/>
      <c r="AG8" s="60"/>
      <c r="AH8" s="60"/>
      <c r="AI8" s="61"/>
    </row>
    <row r="9" spans="1:35" s="1" customFormat="1" ht="26.4" x14ac:dyDescent="0.2">
      <c r="A9" s="51" t="s">
        <v>9</v>
      </c>
      <c r="B9" s="57"/>
      <c r="C9" s="53" t="s">
        <v>77</v>
      </c>
      <c r="D9" s="163" t="s">
        <v>43</v>
      </c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AI9" s="58"/>
    </row>
    <row r="10" spans="1:35" s="1" customFormat="1" ht="26.4" x14ac:dyDescent="0.2">
      <c r="A10" s="51" t="s">
        <v>9</v>
      </c>
      <c r="B10" s="57"/>
      <c r="C10" s="53" t="s">
        <v>40</v>
      </c>
      <c r="D10" s="163" t="s">
        <v>43</v>
      </c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AI10" s="58"/>
    </row>
    <row r="11" spans="1:35" x14ac:dyDescent="0.2">
      <c r="C11" s="62"/>
      <c r="D11" s="62"/>
      <c r="Z11" s="63"/>
      <c r="AA11" s="63"/>
      <c r="AB11" s="63"/>
      <c r="AC11" s="63"/>
      <c r="AD11" s="63"/>
      <c r="AE11" s="63"/>
      <c r="AF11" s="63"/>
      <c r="AG11" s="63"/>
      <c r="AH11" s="64" t="s">
        <v>16</v>
      </c>
      <c r="AI11" s="63"/>
    </row>
    <row r="12" spans="1:35" s="1" customFormat="1" ht="13.5" customHeight="1" x14ac:dyDescent="0.2">
      <c r="A12" s="50"/>
      <c r="C12" s="184" t="s">
        <v>17</v>
      </c>
      <c r="D12" s="184"/>
      <c r="E12" s="186" t="s">
        <v>18</v>
      </c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86"/>
      <c r="V12" s="186"/>
      <c r="W12" s="186"/>
      <c r="X12" s="186"/>
      <c r="Y12" s="186"/>
      <c r="Z12" s="187" t="s">
        <v>19</v>
      </c>
      <c r="AA12" s="188"/>
      <c r="AB12" s="188"/>
      <c r="AC12" s="188"/>
      <c r="AD12" s="188"/>
      <c r="AE12" s="189"/>
      <c r="AF12" s="101"/>
      <c r="AG12" s="19"/>
      <c r="AH12" s="19"/>
    </row>
    <row r="13" spans="1:35" s="1" customFormat="1" ht="16.5" customHeight="1" x14ac:dyDescent="0.2">
      <c r="A13" s="50"/>
      <c r="C13" s="185"/>
      <c r="D13" s="185"/>
      <c r="E13" s="186" t="s">
        <v>20</v>
      </c>
      <c r="F13" s="190"/>
      <c r="G13" s="190"/>
      <c r="H13" s="186" t="s">
        <v>21</v>
      </c>
      <c r="I13" s="186"/>
      <c r="J13" s="186"/>
      <c r="K13" s="186" t="s">
        <v>22</v>
      </c>
      <c r="L13" s="186"/>
      <c r="M13" s="186"/>
      <c r="N13" s="186" t="s">
        <v>23</v>
      </c>
      <c r="O13" s="186"/>
      <c r="P13" s="186"/>
      <c r="Q13" s="186" t="s">
        <v>24</v>
      </c>
      <c r="R13" s="186"/>
      <c r="S13" s="186"/>
      <c r="T13" s="186" t="s">
        <v>25</v>
      </c>
      <c r="U13" s="186"/>
      <c r="V13" s="186"/>
      <c r="W13" s="186" t="s">
        <v>26</v>
      </c>
      <c r="X13" s="186"/>
      <c r="Y13" s="186"/>
      <c r="Z13" s="186" t="s">
        <v>27</v>
      </c>
      <c r="AA13" s="186"/>
      <c r="AB13" s="186"/>
      <c r="AC13" s="186" t="s">
        <v>28</v>
      </c>
      <c r="AD13" s="186"/>
      <c r="AE13" s="186"/>
    </row>
    <row r="14" spans="1:35" s="25" customFormat="1" x14ac:dyDescent="0.2">
      <c r="A14" s="50"/>
      <c r="C14" s="102" t="s">
        <v>79</v>
      </c>
      <c r="D14" s="103" t="s">
        <v>80</v>
      </c>
      <c r="E14" s="104" t="s">
        <v>29</v>
      </c>
      <c r="F14" s="105" t="s">
        <v>30</v>
      </c>
      <c r="G14" s="105" t="s">
        <v>31</v>
      </c>
      <c r="H14" s="105" t="s">
        <v>29</v>
      </c>
      <c r="I14" s="105" t="s">
        <v>30</v>
      </c>
      <c r="J14" s="105" t="s">
        <v>31</v>
      </c>
      <c r="K14" s="105" t="s">
        <v>29</v>
      </c>
      <c r="L14" s="105" t="s">
        <v>30</v>
      </c>
      <c r="M14" s="105" t="s">
        <v>31</v>
      </c>
      <c r="N14" s="105" t="s">
        <v>29</v>
      </c>
      <c r="O14" s="105" t="s">
        <v>30</v>
      </c>
      <c r="P14" s="105" t="s">
        <v>31</v>
      </c>
      <c r="Q14" s="105" t="s">
        <v>29</v>
      </c>
      <c r="R14" s="105" t="s">
        <v>30</v>
      </c>
      <c r="S14" s="105" t="s">
        <v>31</v>
      </c>
      <c r="T14" s="105" t="s">
        <v>29</v>
      </c>
      <c r="U14" s="105" t="s">
        <v>30</v>
      </c>
      <c r="V14" s="105" t="s">
        <v>31</v>
      </c>
      <c r="W14" s="105" t="s">
        <v>29</v>
      </c>
      <c r="X14" s="105" t="s">
        <v>30</v>
      </c>
      <c r="Y14" s="105" t="s">
        <v>31</v>
      </c>
      <c r="Z14" s="105" t="s">
        <v>29</v>
      </c>
      <c r="AA14" s="105" t="s">
        <v>30</v>
      </c>
      <c r="AB14" s="105" t="s">
        <v>31</v>
      </c>
      <c r="AC14" s="105" t="s">
        <v>29</v>
      </c>
      <c r="AD14" s="105" t="s">
        <v>30</v>
      </c>
      <c r="AE14" s="105" t="s">
        <v>31</v>
      </c>
    </row>
    <row r="15" spans="1:35" ht="26.4" x14ac:dyDescent="0.2">
      <c r="A15" s="51" t="s">
        <v>9</v>
      </c>
      <c r="C15" s="191" t="s">
        <v>81</v>
      </c>
      <c r="D15" s="106" t="s">
        <v>110</v>
      </c>
      <c r="E15" s="107"/>
      <c r="F15" s="108" t="s">
        <v>32</v>
      </c>
      <c r="G15" s="109" t="s">
        <v>32</v>
      </c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10"/>
      <c r="AD15" s="110"/>
      <c r="AE15" s="110"/>
    </row>
    <row r="16" spans="1:35" ht="26.4" x14ac:dyDescent="0.2">
      <c r="A16" s="51" t="s">
        <v>9</v>
      </c>
      <c r="C16" s="191"/>
      <c r="D16" s="106" t="s">
        <v>111</v>
      </c>
      <c r="E16" s="107"/>
      <c r="F16" s="111"/>
      <c r="G16" s="109" t="s">
        <v>32</v>
      </c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10"/>
      <c r="AD16" s="110"/>
      <c r="AE16" s="110"/>
    </row>
    <row r="17" spans="1:35" ht="33.6" x14ac:dyDescent="0.2">
      <c r="A17" s="51" t="s">
        <v>9</v>
      </c>
      <c r="C17" s="106" t="s">
        <v>82</v>
      </c>
      <c r="D17" s="106" t="s">
        <v>112</v>
      </c>
      <c r="E17" s="107" t="s">
        <v>32</v>
      </c>
      <c r="F17" s="108" t="s">
        <v>32</v>
      </c>
      <c r="G17" s="108" t="s">
        <v>32</v>
      </c>
      <c r="H17" s="108" t="s">
        <v>32</v>
      </c>
      <c r="I17" s="109" t="s">
        <v>32</v>
      </c>
      <c r="J17" s="108"/>
      <c r="K17" s="108"/>
      <c r="L17" s="108"/>
      <c r="M17" s="108"/>
      <c r="N17" s="109"/>
      <c r="O17" s="108"/>
      <c r="P17" s="108"/>
      <c r="Q17" s="108"/>
      <c r="R17" s="108"/>
      <c r="S17" s="108"/>
      <c r="T17" s="108"/>
      <c r="U17" s="108"/>
      <c r="V17" s="108"/>
      <c r="W17" s="112"/>
      <c r="X17" s="108"/>
      <c r="Y17" s="108"/>
      <c r="Z17" s="108"/>
      <c r="AA17" s="108"/>
      <c r="AB17" s="108"/>
      <c r="AC17" s="110"/>
      <c r="AD17" s="110"/>
      <c r="AE17" s="110"/>
    </row>
    <row r="18" spans="1:35" ht="26.4" x14ac:dyDescent="0.2">
      <c r="A18" s="51" t="s">
        <v>9</v>
      </c>
      <c r="C18" s="191" t="s">
        <v>113</v>
      </c>
      <c r="D18" s="106" t="s">
        <v>114</v>
      </c>
      <c r="E18" s="113"/>
      <c r="F18" s="114"/>
      <c r="G18" s="114"/>
      <c r="H18" s="114"/>
      <c r="I18" s="114"/>
      <c r="J18" s="108" t="s">
        <v>32</v>
      </c>
      <c r="K18" s="108" t="s">
        <v>32</v>
      </c>
      <c r="L18" s="108" t="s">
        <v>32</v>
      </c>
      <c r="M18" s="108" t="s">
        <v>32</v>
      </c>
      <c r="N18" s="109" t="s">
        <v>32</v>
      </c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0"/>
      <c r="AD18" s="110"/>
      <c r="AE18" s="110"/>
    </row>
    <row r="19" spans="1:35" ht="26.4" x14ac:dyDescent="0.2">
      <c r="A19" s="51" t="s">
        <v>9</v>
      </c>
      <c r="C19" s="191"/>
      <c r="D19" s="106" t="s">
        <v>110</v>
      </c>
      <c r="E19" s="113"/>
      <c r="F19" s="114"/>
      <c r="G19" s="114"/>
      <c r="H19" s="114"/>
      <c r="I19" s="114"/>
      <c r="J19" s="114"/>
      <c r="K19" s="114"/>
      <c r="L19" s="114"/>
      <c r="M19" s="108"/>
      <c r="N19" s="108"/>
      <c r="O19" s="108" t="s">
        <v>32</v>
      </c>
      <c r="P19" s="108" t="s">
        <v>32</v>
      </c>
      <c r="Q19" s="109" t="s">
        <v>32</v>
      </c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0"/>
      <c r="AD19" s="110"/>
      <c r="AE19" s="110"/>
    </row>
    <row r="20" spans="1:35" ht="26.4" x14ac:dyDescent="0.2">
      <c r="A20" s="51" t="s">
        <v>9</v>
      </c>
      <c r="C20" s="191"/>
      <c r="D20" s="106" t="s">
        <v>115</v>
      </c>
      <c r="E20" s="113"/>
      <c r="F20" s="114"/>
      <c r="G20" s="114"/>
      <c r="H20" s="114"/>
      <c r="I20" s="114"/>
      <c r="J20" s="114"/>
      <c r="K20" s="114"/>
      <c r="L20" s="114"/>
      <c r="M20" s="114"/>
      <c r="N20" s="114"/>
      <c r="O20" s="108"/>
      <c r="P20" s="108"/>
      <c r="Q20" s="108"/>
      <c r="R20" s="109" t="s">
        <v>32</v>
      </c>
      <c r="S20" s="109"/>
      <c r="T20" s="114"/>
      <c r="U20" s="114"/>
      <c r="V20" s="114"/>
      <c r="W20" s="114"/>
      <c r="X20" s="114"/>
      <c r="Y20" s="114"/>
      <c r="Z20" s="114"/>
      <c r="AA20" s="114"/>
      <c r="AB20" s="114"/>
      <c r="AC20" s="110"/>
      <c r="AD20" s="110"/>
      <c r="AE20" s="110"/>
    </row>
    <row r="21" spans="1:35" ht="26.4" x14ac:dyDescent="0.2">
      <c r="A21" s="51" t="s">
        <v>9</v>
      </c>
      <c r="C21" s="106" t="s">
        <v>116</v>
      </c>
      <c r="D21" s="106" t="s">
        <v>115</v>
      </c>
      <c r="E21" s="113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08" t="s">
        <v>32</v>
      </c>
      <c r="T21" s="108" t="s">
        <v>32</v>
      </c>
      <c r="U21" s="108" t="s">
        <v>32</v>
      </c>
      <c r="V21" s="108" t="s">
        <v>32</v>
      </c>
      <c r="W21" s="109" t="s">
        <v>32</v>
      </c>
      <c r="X21" s="114"/>
      <c r="Y21" s="114"/>
      <c r="Z21" s="114"/>
      <c r="AA21" s="114"/>
      <c r="AB21" s="114"/>
      <c r="AC21" s="110"/>
      <c r="AD21" s="110"/>
      <c r="AE21" s="110"/>
    </row>
    <row r="22" spans="1:35" ht="26.4" x14ac:dyDescent="0.2">
      <c r="A22" s="51" t="s">
        <v>9</v>
      </c>
      <c r="C22" s="106"/>
      <c r="D22" s="106"/>
      <c r="E22" s="113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0"/>
      <c r="AD22" s="110"/>
      <c r="AE22" s="110"/>
    </row>
    <row r="24" spans="1:35" x14ac:dyDescent="0.2">
      <c r="B24" s="55"/>
      <c r="C24" s="174" t="s">
        <v>44</v>
      </c>
      <c r="D24" s="175"/>
      <c r="E24" s="175"/>
      <c r="F24" s="175"/>
      <c r="G24" s="175"/>
      <c r="H24" s="175"/>
      <c r="I24" s="175"/>
      <c r="J24" s="175"/>
      <c r="K24" s="175"/>
      <c r="L24" s="175"/>
      <c r="M24" s="175"/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5"/>
      <c r="AC24" s="175"/>
      <c r="AD24" s="175"/>
      <c r="AE24" s="175"/>
      <c r="AF24" s="175"/>
      <c r="AG24" s="175"/>
      <c r="AH24" s="175"/>
      <c r="AI24" s="56"/>
    </row>
    <row r="25" spans="1:35" x14ac:dyDescent="0.2">
      <c r="B25" s="55"/>
      <c r="C25" s="174" t="s">
        <v>33</v>
      </c>
      <c r="D25" s="175"/>
      <c r="E25" s="175"/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/>
      <c r="Q25" s="175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C25" s="175"/>
      <c r="AD25" s="175"/>
      <c r="AE25" s="175"/>
      <c r="AF25" s="175"/>
      <c r="AG25" s="175"/>
      <c r="AH25" s="175"/>
      <c r="AI25" s="56"/>
    </row>
    <row r="26" spans="1:35" x14ac:dyDescent="0.2">
      <c r="B26" s="55"/>
      <c r="C26" s="174" t="s">
        <v>34</v>
      </c>
      <c r="D26" s="175"/>
      <c r="E26" s="175"/>
      <c r="F26" s="175"/>
      <c r="G26" s="175"/>
      <c r="H26" s="175"/>
      <c r="I26" s="175"/>
      <c r="J26" s="175"/>
      <c r="K26" s="175"/>
      <c r="L26" s="175"/>
      <c r="M26" s="175"/>
      <c r="N26" s="175"/>
      <c r="O26" s="175"/>
      <c r="P26" s="175"/>
      <c r="Q26" s="175"/>
      <c r="R26" s="175"/>
      <c r="S26" s="175"/>
      <c r="T26" s="175"/>
      <c r="U26" s="175"/>
      <c r="V26" s="175"/>
      <c r="W26" s="175"/>
      <c r="X26" s="175"/>
      <c r="Y26" s="175"/>
      <c r="Z26" s="175"/>
      <c r="AA26" s="175"/>
      <c r="AB26" s="175"/>
      <c r="AC26" s="175"/>
      <c r="AD26" s="175"/>
      <c r="AE26" s="175"/>
      <c r="AF26" s="175"/>
      <c r="AG26" s="175"/>
      <c r="AH26" s="175"/>
      <c r="AI26" s="56"/>
    </row>
    <row r="33" spans="4:4" x14ac:dyDescent="0.2">
      <c r="D33" s="24"/>
    </row>
  </sheetData>
  <mergeCells count="24">
    <mergeCell ref="C25:AH25"/>
    <mergeCell ref="C26:AH26"/>
    <mergeCell ref="W13:Y13"/>
    <mergeCell ref="Z13:AB13"/>
    <mergeCell ref="AC13:AE13"/>
    <mergeCell ref="C15:C16"/>
    <mergeCell ref="C18:C20"/>
    <mergeCell ref="C24:AH24"/>
    <mergeCell ref="D10:P10"/>
    <mergeCell ref="C12:D13"/>
    <mergeCell ref="E12:Y12"/>
    <mergeCell ref="Z12:AE12"/>
    <mergeCell ref="E13:G13"/>
    <mergeCell ref="H13:J13"/>
    <mergeCell ref="K13:M13"/>
    <mergeCell ref="N13:P13"/>
    <mergeCell ref="Q13:S13"/>
    <mergeCell ref="T13:V13"/>
    <mergeCell ref="D9:P9"/>
    <mergeCell ref="B3:C3"/>
    <mergeCell ref="C4:AH4"/>
    <mergeCell ref="I6:J7"/>
    <mergeCell ref="K6:P7"/>
    <mergeCell ref="D7:G7"/>
  </mergeCells>
  <phoneticPr fontId="3"/>
  <pageMargins left="0.7" right="0.7" top="0.75" bottom="0.75" header="0.3" footer="0.3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A7A51-56F7-4243-90B9-AE2264AA99D0}">
  <dimension ref="B3:G9"/>
  <sheetViews>
    <sheetView workbookViewId="0"/>
  </sheetViews>
  <sheetFormatPr defaultColWidth="9" defaultRowHeight="16.8" x14ac:dyDescent="0.2"/>
  <cols>
    <col min="1" max="1" width="9" style="77"/>
    <col min="2" max="2" width="5.44140625" style="77" customWidth="1"/>
    <col min="3" max="3" width="18.6640625" style="77" bestFit="1" customWidth="1"/>
    <col min="4" max="4" width="7.33203125" style="77" bestFit="1" customWidth="1"/>
    <col min="5" max="5" width="27.6640625" style="77" bestFit="1" customWidth="1"/>
    <col min="6" max="6" width="5.44140625" style="77" bestFit="1" customWidth="1"/>
    <col min="7" max="7" width="10.77734375" style="77" bestFit="1" customWidth="1"/>
    <col min="8" max="16384" width="9" style="77"/>
  </cols>
  <sheetData>
    <row r="3" spans="2:7" x14ac:dyDescent="0.2">
      <c r="B3" s="77" t="s">
        <v>46</v>
      </c>
    </row>
    <row r="4" spans="2:7" x14ac:dyDescent="0.2">
      <c r="C4" s="84" t="s">
        <v>47</v>
      </c>
      <c r="D4" s="78" t="s">
        <v>7</v>
      </c>
      <c r="E4" s="78" t="s">
        <v>48</v>
      </c>
      <c r="F4" s="78" t="s">
        <v>49</v>
      </c>
      <c r="G4" s="78" t="s">
        <v>50</v>
      </c>
    </row>
    <row r="5" spans="2:7" x14ac:dyDescent="0.2">
      <c r="C5" s="85" t="s">
        <v>51</v>
      </c>
      <c r="D5" s="79">
        <v>0.5</v>
      </c>
      <c r="E5" s="77" t="s">
        <v>90</v>
      </c>
      <c r="F5" s="77" t="s">
        <v>52</v>
      </c>
      <c r="G5" s="77" t="s">
        <v>53</v>
      </c>
    </row>
    <row r="6" spans="2:7" x14ac:dyDescent="0.2">
      <c r="C6" s="85" t="s">
        <v>54</v>
      </c>
      <c r="D6" s="79">
        <v>0.66666666666666663</v>
      </c>
      <c r="E6" s="77" t="s">
        <v>89</v>
      </c>
      <c r="F6" s="77" t="s">
        <v>55</v>
      </c>
      <c r="G6" s="77" t="s">
        <v>56</v>
      </c>
    </row>
    <row r="7" spans="2:7" x14ac:dyDescent="0.2">
      <c r="C7" s="85" t="s">
        <v>71</v>
      </c>
      <c r="D7" s="79" t="s">
        <v>91</v>
      </c>
    </row>
    <row r="8" spans="2:7" x14ac:dyDescent="0.2">
      <c r="C8" s="85" t="s">
        <v>72</v>
      </c>
      <c r="D8" s="77" t="s">
        <v>92</v>
      </c>
    </row>
    <row r="9" spans="2:7" x14ac:dyDescent="0.2">
      <c r="D9" s="77" t="s">
        <v>94</v>
      </c>
    </row>
  </sheetData>
  <sheetProtection selectLockedCells="1" selectUnlockedCells="1"/>
  <phoneticPr fontId="3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96c315d-fd52-4ee6-a281-cf8a4c3da848">
      <Terms xmlns="http://schemas.microsoft.com/office/infopath/2007/PartnerControls"/>
    </lcf76f155ced4ddcb4097134ff3c332f>
    <TaxCatchAll xmlns="7ba5315f-df62-43e7-9278-e63b66b73b8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5E10C4A60A44996A845E1755B5BC" ma:contentTypeVersion="12" ma:contentTypeDescription="新しいドキュメントを作成します。" ma:contentTypeScope="" ma:versionID="8c93d765f5e2dd7ba24c531504450686">
  <xsd:schema xmlns:xsd="http://www.w3.org/2001/XMLSchema" xmlns:xs="http://www.w3.org/2001/XMLSchema" xmlns:p="http://schemas.microsoft.com/office/2006/metadata/properties" xmlns:ns2="696c315d-fd52-4ee6-a281-cf8a4c3da848" xmlns:ns3="7ba5315f-df62-43e7-9278-e63b66b73b81" targetNamespace="http://schemas.microsoft.com/office/2006/metadata/properties" ma:root="true" ma:fieldsID="4fafc08c146faf15991162774229ec08" ns2:_="" ns3:_="">
    <xsd:import namespace="696c315d-fd52-4ee6-a281-cf8a4c3da848"/>
    <xsd:import namespace="7ba5315f-df62-43e7-9278-e63b66b73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6c315d-fd52-4ee6-a281-cf8a4c3da8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40495dbf-c790-4553-8539-553daef3872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a5315f-df62-43e7-9278-e63b66b73b8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d6fc190-4166-412a-bb23-51ba56d45b33}" ma:internalName="TaxCatchAll" ma:showField="CatchAllData" ma:web="7ba5315f-df62-43e7-9278-e63b66b73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8CD2D2-78F1-4430-8385-6CF97EFB685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9DECE4-9D33-4889-9532-2CE683B826CC}">
  <ds:schemaRefs>
    <ds:schemaRef ds:uri="http://schemas.openxmlformats.org/package/2006/metadata/core-properties"/>
    <ds:schemaRef ds:uri="7ba5315f-df62-43e7-9278-e63b66b73b81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  <ds:schemaRef ds:uri="696c315d-fd52-4ee6-a281-cf8a4c3da848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0D332DF-9BBE-4270-B8ED-34F73DB6EC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6c315d-fd52-4ee6-a281-cf8a4c3da848"/>
    <ds:schemaRef ds:uri="7ba5315f-df62-43e7-9278-e63b66b73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地域一体型_様式4_経費計画</vt:lpstr>
      <vt:lpstr>地域一体型_様式5_事業スケジュール</vt:lpstr>
      <vt:lpstr>【記入例】地域一体型_様式4_経費計画 </vt:lpstr>
      <vt:lpstr>【記入例】地域一体型_様式5_事業スケジュール</vt:lpstr>
      <vt:lpstr>リスト</vt:lpstr>
      <vt:lpstr>'【記入例】地域一体型_様式4_経費計画 '!Print_Area</vt:lpstr>
      <vt:lpstr>【記入例】地域一体型_様式5_事業スケジュール!Print_Area</vt:lpstr>
      <vt:lpstr>地域一体型_様式4_経費計画!Print_Area</vt:lpstr>
      <vt:lpstr>地域一体型_様式5_事業スケジュール!Print_Area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2025-02-13T11:33:59Z</dcterms:created>
  <dcterms:modified xsi:type="dcterms:W3CDTF">2025-05-09T10:55:40Z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2025-02-13T11:34:03Z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4e7c2279-70f7-4d51-a10f-0ef9a1287b27</vt:lpwstr>
  </property>
  <property fmtid="{D5CDD505-2E9C-101B-9397-08002B2CF9AE}" pid="8" name="MSIP_Label_ea60d57e-af5b-4752-ac57-3e4f28ca11dc_ContentBits">
    <vt:lpwstr>0</vt:lpwstr>
  </property>
  <property fmtid="{D5CDD505-2E9C-101B-9397-08002B2CF9AE}" pid="9" name="MSIP_Label_ef683064-e914-40cc-b246-2b5927a3a354_Enabled">
    <vt:lpwstr>true</vt:lpwstr>
  </property>
  <property fmtid="{D5CDD505-2E9C-101B-9397-08002B2CF9AE}" pid="10" name="MSIP_Label_ef683064-e914-40cc-b246-2b5927a3a354_ActionId">
    <vt:lpwstr>82f0009b-41a0-426c-8ab0-55172c6e4939</vt:lpwstr>
  </property>
  <property fmtid="{D5CDD505-2E9C-101B-9397-08002B2CF9AE}" pid="11" name="MediaServiceImageTags">
    <vt:lpwstr/>
  </property>
  <property fmtid="{D5CDD505-2E9C-101B-9397-08002B2CF9AE}" pid="12" name="ContentTypeId">
    <vt:lpwstr>0x01010049F05E10C4A60A44996A845E1755B5BC</vt:lpwstr>
  </property>
  <property fmtid="{D5CDD505-2E9C-101B-9397-08002B2CF9AE}" pid="13" name="MSIP_Label_ef683064-e914-40cc-b246-2b5927a3a354_Name">
    <vt:lpwstr>ef683064-e914-40cc-b246-2b5927a3a354</vt:lpwstr>
  </property>
  <property fmtid="{D5CDD505-2E9C-101B-9397-08002B2CF9AE}" pid="14" name="MSIP_Label_ef683064-e914-40cc-b246-2b5927a3a354_SetDate">
    <vt:lpwstr>2025-02-05T05:37:24Z</vt:lpwstr>
  </property>
  <property fmtid="{D5CDD505-2E9C-101B-9397-08002B2CF9AE}" pid="15" name="MSIP_Label_ef683064-e914-40cc-b246-2b5927a3a354_SiteId">
    <vt:lpwstr>a629ef32-67ba-47a6-8eb3-ec43935644fc</vt:lpwstr>
  </property>
  <property fmtid="{D5CDD505-2E9C-101B-9397-08002B2CF9AE}" pid="16" name="MSIP_Label_ef683064-e914-40cc-b246-2b5927a3a354_Method">
    <vt:lpwstr>Privileged</vt:lpwstr>
  </property>
  <property fmtid="{D5CDD505-2E9C-101B-9397-08002B2CF9AE}" pid="17" name="MSIP_Label_ef683064-e914-40cc-b246-2b5927a3a354_ContentBits">
    <vt:lpwstr>0</vt:lpwstr>
  </property>
</Properties>
</file>