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pdeloitte-my.sharepoint.com/personal/junichi_katsube_tohmatsu_co_jp/Documents/"/>
    </mc:Choice>
  </mc:AlternateContent>
  <xr:revisionPtr revIDLastSave="203" documentId="13_ncr:1_{12196F25-E80A-42ED-84E0-5EDB60D3787D}" xr6:coauthVersionLast="47" xr6:coauthVersionMax="47" xr10:uidLastSave="{7B4CEBEC-0137-4A37-8364-03E0455C36E0}"/>
  <bookViews>
    <workbookView xWindow="-120" yWindow="-16320" windowWidth="29040" windowHeight="15720" xr2:uid="{47A215FA-B258-47AB-9D0B-CA960004AC67}"/>
  </bookViews>
  <sheets>
    <sheet name="乗合" sheetId="1" r:id="rId1"/>
    <sheet name="貸切バス・タクシー" sheetId="2" r:id="rId2"/>
    <sheet name="鉄軌道" sheetId="3" r:id="rId3"/>
    <sheet name="海事" sheetId="5" r:id="rId4"/>
    <sheet name="その他" sheetId="13" r:id="rId5"/>
    <sheet name="⇒記入例" sheetId="6" r:id="rId6"/>
    <sheet name="乗合（記入例）" sheetId="19" r:id="rId7"/>
    <sheet name="貸切バス・タクシー (記入例)" sheetId="20" r:id="rId8"/>
    <sheet name="鉄軌道 (記入例)" sheetId="16" r:id="rId9"/>
    <sheet name="海事 (記入例)" sheetId="17" r:id="rId10"/>
    <sheet name="その他 (記入例)" sheetId="18" r:id="rId11"/>
    <sheet name="⇒非表示予定" sheetId="7" state="hidden" r:id="rId12"/>
    <sheet name="参照用" sheetId="4" state="hidden" r:id="rId13"/>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20" l="1"/>
  <c r="H44" i="20"/>
  <c r="H7" i="20" s="1"/>
  <c r="L35" i="20"/>
  <c r="G35" i="20"/>
  <c r="E35" i="20"/>
  <c r="K34" i="20"/>
  <c r="H34" i="20"/>
  <c r="K33" i="20"/>
  <c r="H33" i="20"/>
  <c r="K32" i="20"/>
  <c r="H32" i="20"/>
  <c r="K31" i="20"/>
  <c r="H31" i="20"/>
  <c r="K30" i="20"/>
  <c r="H30" i="20"/>
  <c r="K29" i="20"/>
  <c r="H29" i="20"/>
  <c r="K28" i="20"/>
  <c r="H28" i="20"/>
  <c r="K27" i="20"/>
  <c r="H27" i="20"/>
  <c r="K26" i="20"/>
  <c r="H26" i="20"/>
  <c r="K25" i="20"/>
  <c r="H25" i="20"/>
  <c r="K24" i="20"/>
  <c r="H24" i="20"/>
  <c r="K23" i="20"/>
  <c r="H23" i="20"/>
  <c r="K22" i="20"/>
  <c r="H22" i="20"/>
  <c r="K21" i="20"/>
  <c r="H21" i="20"/>
  <c r="K20" i="20"/>
  <c r="H20" i="20"/>
  <c r="K19" i="20"/>
  <c r="H19" i="20"/>
  <c r="K18" i="20"/>
  <c r="H18" i="20"/>
  <c r="K17" i="20"/>
  <c r="H17" i="20"/>
  <c r="K16" i="20"/>
  <c r="H16" i="20"/>
  <c r="K15" i="20"/>
  <c r="K35" i="20" s="1"/>
  <c r="H6" i="20" s="1"/>
  <c r="H8" i="20" s="1"/>
  <c r="H15" i="20"/>
  <c r="D10" i="20"/>
  <c r="L7" i="20"/>
  <c r="Q54" i="19"/>
  <c r="E54" i="19"/>
  <c r="Y51" i="19"/>
  <c r="M51" i="19"/>
  <c r="O51" i="19" s="1"/>
  <c r="Y50" i="19"/>
  <c r="O50" i="19"/>
  <c r="M50" i="19"/>
  <c r="Y49" i="19"/>
  <c r="M49" i="19"/>
  <c r="O49" i="19" s="1"/>
  <c r="Q49" i="19" s="1"/>
  <c r="Y48" i="19"/>
  <c r="O48" i="19"/>
  <c r="M48" i="19"/>
  <c r="Y47" i="19"/>
  <c r="M47" i="19"/>
  <c r="O47" i="19" s="1"/>
  <c r="Y46" i="19"/>
  <c r="O46" i="19"/>
  <c r="M46" i="19"/>
  <c r="Y45" i="19"/>
  <c r="M45" i="19"/>
  <c r="O45" i="19" s="1"/>
  <c r="Y44" i="19"/>
  <c r="O44" i="19"/>
  <c r="M44" i="19"/>
  <c r="Y43" i="19"/>
  <c r="M43" i="19"/>
  <c r="O43" i="19" s="1"/>
  <c r="Y42" i="19"/>
  <c r="O42" i="19"/>
  <c r="Q42" i="19" s="1"/>
  <c r="M42" i="19"/>
  <c r="Y41" i="19"/>
  <c r="M41" i="19"/>
  <c r="O41" i="19" s="1"/>
  <c r="Y40" i="19"/>
  <c r="O40" i="19"/>
  <c r="M40" i="19"/>
  <c r="Y39" i="19"/>
  <c r="M39" i="19"/>
  <c r="O39" i="19" s="1"/>
  <c r="Q39" i="19" s="1"/>
  <c r="Y38" i="19"/>
  <c r="O38" i="19"/>
  <c r="M38" i="19"/>
  <c r="Y37" i="19"/>
  <c r="M37" i="19"/>
  <c r="O37" i="19" s="1"/>
  <c r="Y36" i="19"/>
  <c r="O36" i="19"/>
  <c r="Q36" i="19" s="1"/>
  <c r="M36" i="19"/>
  <c r="Y35" i="19"/>
  <c r="M35" i="19"/>
  <c r="O35" i="19" s="1"/>
  <c r="Y34" i="19"/>
  <c r="O34" i="19"/>
  <c r="M34" i="19"/>
  <c r="Y33" i="19"/>
  <c r="M33" i="19"/>
  <c r="O33" i="19" s="1"/>
  <c r="Q33" i="19" s="1"/>
  <c r="Y32" i="19"/>
  <c r="O32" i="19"/>
  <c r="M32" i="19"/>
  <c r="Y31" i="19"/>
  <c r="M31" i="19"/>
  <c r="O31" i="19" s="1"/>
  <c r="Y30" i="19"/>
  <c r="O30" i="19"/>
  <c r="M30" i="19"/>
  <c r="Y29" i="19"/>
  <c r="M29" i="19"/>
  <c r="O29" i="19" s="1"/>
  <c r="Y28" i="19"/>
  <c r="O28" i="19"/>
  <c r="M28" i="19"/>
  <c r="Y27" i="19"/>
  <c r="M27" i="19"/>
  <c r="O27" i="19" s="1"/>
  <c r="Y26" i="19"/>
  <c r="O26" i="19"/>
  <c r="Q26" i="19" s="1"/>
  <c r="M26" i="19"/>
  <c r="Y25" i="19"/>
  <c r="M25" i="19"/>
  <c r="O25" i="19" s="1"/>
  <c r="Y24" i="19"/>
  <c r="O24" i="19"/>
  <c r="M24" i="19"/>
  <c r="Y23" i="19"/>
  <c r="M23" i="19"/>
  <c r="O23" i="19" s="1"/>
  <c r="Q23" i="19" s="1"/>
  <c r="Y22" i="19"/>
  <c r="M22" i="19"/>
  <c r="O22" i="19" s="1"/>
  <c r="C15" i="19"/>
  <c r="E13" i="19"/>
  <c r="S11" i="19"/>
  <c r="E57" i="19" s="1"/>
  <c r="C15" i="1"/>
  <c r="K28" i="18"/>
  <c r="K27" i="18"/>
  <c r="K26" i="18"/>
  <c r="K29" i="18" s="1"/>
  <c r="G35" i="18" s="1"/>
  <c r="K25" i="18"/>
  <c r="K24" i="18"/>
  <c r="K17" i="18"/>
  <c r="K16" i="18"/>
  <c r="K18" i="18" s="1"/>
  <c r="C35" i="18" s="1"/>
  <c r="K15" i="18"/>
  <c r="K14" i="18"/>
  <c r="K13" i="18"/>
  <c r="K7" i="18"/>
  <c r="C39" i="18" s="1"/>
  <c r="K28" i="17"/>
  <c r="K27" i="17"/>
  <c r="K26" i="17"/>
  <c r="K25" i="17"/>
  <c r="K24" i="17"/>
  <c r="K29" i="17" s="1"/>
  <c r="G35" i="17" s="1"/>
  <c r="K17" i="17"/>
  <c r="K16" i="17"/>
  <c r="K15" i="17"/>
  <c r="K14" i="17"/>
  <c r="K13" i="17"/>
  <c r="K7" i="17"/>
  <c r="C39" i="17" s="1"/>
  <c r="K28" i="16"/>
  <c r="K27" i="16"/>
  <c r="K26" i="16"/>
  <c r="K25" i="16"/>
  <c r="K24" i="16"/>
  <c r="K29" i="16" s="1"/>
  <c r="G35" i="16" s="1"/>
  <c r="K17" i="16"/>
  <c r="K16" i="16"/>
  <c r="K15" i="16"/>
  <c r="K14" i="16"/>
  <c r="K13" i="16"/>
  <c r="K7" i="16"/>
  <c r="C39" i="16" s="1"/>
  <c r="K18" i="17" l="1"/>
  <c r="C35" i="17" s="1"/>
  <c r="K18" i="16"/>
  <c r="C35" i="16" s="1"/>
  <c r="H9" i="20"/>
  <c r="L8" i="20" s="1"/>
  <c r="H35" i="20"/>
  <c r="L6" i="20" s="1"/>
  <c r="Q22" i="19"/>
  <c r="Q35" i="19"/>
  <c r="Q38" i="19"/>
  <c r="Q51" i="19"/>
  <c r="Q27" i="19"/>
  <c r="Q30" i="19"/>
  <c r="Q43" i="19"/>
  <c r="Q46" i="19"/>
  <c r="Q24" i="19"/>
  <c r="Q37" i="19"/>
  <c r="Q40" i="19"/>
  <c r="Q29" i="19"/>
  <c r="Q32" i="19"/>
  <c r="Q45" i="19"/>
  <c r="Q48" i="19"/>
  <c r="Q31" i="19"/>
  <c r="Q34" i="19"/>
  <c r="Q47" i="19"/>
  <c r="Q50" i="19"/>
  <c r="Q25" i="19"/>
  <c r="Q28" i="19"/>
  <c r="Q41" i="19"/>
  <c r="Q44" i="19"/>
  <c r="E13" i="1"/>
  <c r="K28" i="13"/>
  <c r="K27" i="13"/>
  <c r="K26" i="13"/>
  <c r="K25" i="13"/>
  <c r="K24" i="13"/>
  <c r="K17" i="13"/>
  <c r="K16" i="13"/>
  <c r="K15" i="13"/>
  <c r="K14" i="13"/>
  <c r="K13" i="13"/>
  <c r="K7" i="13"/>
  <c r="C39" i="13" s="1"/>
  <c r="D10" i="2"/>
  <c r="H15" i="2"/>
  <c r="K15" i="2"/>
  <c r="K35" i="2" s="1"/>
  <c r="H6" i="2" s="1"/>
  <c r="M22" i="1"/>
  <c r="O22" i="1" s="1"/>
  <c r="Q22" i="1" s="1"/>
  <c r="Y22" i="1"/>
  <c r="L44" i="2"/>
  <c r="H44" i="2"/>
  <c r="H7" i="2" s="1"/>
  <c r="L35" i="2"/>
  <c r="K34" i="2"/>
  <c r="K33" i="2"/>
  <c r="K32" i="2"/>
  <c r="K31" i="2"/>
  <c r="K30" i="2"/>
  <c r="K29" i="2"/>
  <c r="K28" i="2"/>
  <c r="K27" i="2"/>
  <c r="K26" i="2"/>
  <c r="K25" i="2"/>
  <c r="K24" i="2"/>
  <c r="K23" i="2"/>
  <c r="K22" i="2"/>
  <c r="K21" i="2"/>
  <c r="K20" i="2"/>
  <c r="K19" i="2"/>
  <c r="K18" i="2"/>
  <c r="K17" i="2"/>
  <c r="K16" i="2"/>
  <c r="H34" i="2"/>
  <c r="H33" i="2"/>
  <c r="H32" i="2"/>
  <c r="H31" i="2"/>
  <c r="H30" i="2"/>
  <c r="H29" i="2"/>
  <c r="H28" i="2"/>
  <c r="H27" i="2"/>
  <c r="H26" i="2"/>
  <c r="H25" i="2"/>
  <c r="H24" i="2"/>
  <c r="H23" i="2"/>
  <c r="H22" i="2"/>
  <c r="H21" i="2"/>
  <c r="H20" i="2"/>
  <c r="H19" i="2"/>
  <c r="H18" i="2"/>
  <c r="H17" i="2"/>
  <c r="H16" i="2"/>
  <c r="G35" i="2"/>
  <c r="E35" i="2"/>
  <c r="K7" i="3"/>
  <c r="C39" i="3" s="1"/>
  <c r="K18" i="13" l="1"/>
  <c r="C35" i="13" s="1"/>
  <c r="K29" i="13"/>
  <c r="G35" i="13" s="1"/>
  <c r="L9" i="20"/>
  <c r="M9" i="20" s="1"/>
  <c r="L7" i="2"/>
  <c r="H8" i="2"/>
  <c r="H9" i="2" s="1"/>
  <c r="L8" i="2" s="1"/>
  <c r="L9" i="2" s="1"/>
  <c r="M9" i="2" s="1"/>
  <c r="H35" i="2"/>
  <c r="L6" i="2" s="1"/>
  <c r="S11" i="1" l="1"/>
  <c r="E57" i="1" s="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O23" i="1"/>
  <c r="Q23" i="1" s="1"/>
  <c r="O29" i="1"/>
  <c r="Q29" i="1" s="1"/>
  <c r="O31" i="1"/>
  <c r="Q31" i="1" s="1"/>
  <c r="O39" i="1"/>
  <c r="Q39" i="1" s="1"/>
  <c r="M23" i="1"/>
  <c r="M24" i="1"/>
  <c r="O24" i="1" s="1"/>
  <c r="Q24" i="1" s="1"/>
  <c r="M25" i="1"/>
  <c r="O25" i="1" s="1"/>
  <c r="Q25" i="1" s="1"/>
  <c r="M26" i="1"/>
  <c r="O26" i="1" s="1"/>
  <c r="Q26" i="1" s="1"/>
  <c r="M27" i="1"/>
  <c r="O27" i="1" s="1"/>
  <c r="Q27" i="1" s="1"/>
  <c r="M28" i="1"/>
  <c r="O28" i="1" s="1"/>
  <c r="Q28" i="1" s="1"/>
  <c r="M29" i="1"/>
  <c r="M30" i="1"/>
  <c r="O30" i="1" s="1"/>
  <c r="Q30" i="1" s="1"/>
  <c r="M31" i="1"/>
  <c r="M32" i="1"/>
  <c r="O32" i="1" s="1"/>
  <c r="Q32" i="1" s="1"/>
  <c r="M33" i="1"/>
  <c r="O33" i="1" s="1"/>
  <c r="Q33" i="1" s="1"/>
  <c r="M34" i="1"/>
  <c r="O34" i="1" s="1"/>
  <c r="Q34" i="1" s="1"/>
  <c r="M35" i="1"/>
  <c r="O35" i="1" s="1"/>
  <c r="Q35" i="1" s="1"/>
  <c r="M36" i="1"/>
  <c r="O36" i="1" s="1"/>
  <c r="Q36" i="1" s="1"/>
  <c r="M37" i="1"/>
  <c r="O37" i="1" s="1"/>
  <c r="Q37" i="1" s="1"/>
  <c r="M38" i="1"/>
  <c r="O38" i="1" s="1"/>
  <c r="Q38" i="1" s="1"/>
  <c r="M39" i="1"/>
  <c r="M40" i="1"/>
  <c r="O40" i="1" s="1"/>
  <c r="Q40" i="1" s="1"/>
  <c r="M41" i="1"/>
  <c r="O41" i="1" s="1"/>
  <c r="Q41" i="1" s="1"/>
  <c r="M42" i="1"/>
  <c r="O42" i="1" s="1"/>
  <c r="Q42" i="1" s="1"/>
  <c r="M43" i="1"/>
  <c r="O43" i="1" s="1"/>
  <c r="Q43" i="1" s="1"/>
  <c r="M44" i="1"/>
  <c r="O44" i="1" s="1"/>
  <c r="Q44" i="1" s="1"/>
  <c r="M45" i="1"/>
  <c r="O45" i="1" s="1"/>
  <c r="Q45" i="1" s="1"/>
  <c r="M46" i="1"/>
  <c r="O46" i="1" s="1"/>
  <c r="Q46" i="1" s="1"/>
  <c r="M47" i="1"/>
  <c r="O47" i="1" s="1"/>
  <c r="Q47" i="1" s="1"/>
  <c r="M48" i="1"/>
  <c r="O48" i="1" s="1"/>
  <c r="Q48" i="1" s="1"/>
  <c r="M49" i="1"/>
  <c r="O49" i="1" s="1"/>
  <c r="Q49" i="1" s="1"/>
  <c r="M50" i="1"/>
  <c r="O50" i="1" s="1"/>
  <c r="Q50" i="1" s="1"/>
  <c r="M51" i="1"/>
  <c r="O51" i="1" s="1"/>
  <c r="Q51" i="1" s="1"/>
  <c r="K7" i="5"/>
  <c r="C39" i="5" s="1"/>
  <c r="K28" i="5"/>
  <c r="K29" i="5" s="1"/>
  <c r="G35" i="5" s="1"/>
  <c r="K27" i="5"/>
  <c r="K26" i="5"/>
  <c r="K25" i="5"/>
  <c r="K24" i="5"/>
  <c r="K17" i="5"/>
  <c r="K16" i="5"/>
  <c r="K15" i="5"/>
  <c r="K14" i="5"/>
  <c r="K13" i="5"/>
  <c r="K15" i="3"/>
  <c r="Q54" i="1" l="1"/>
  <c r="E54" i="1"/>
  <c r="K18" i="5"/>
  <c r="C35" i="5" s="1"/>
  <c r="K28" i="3"/>
  <c r="K27" i="3"/>
  <c r="K26" i="3"/>
  <c r="K25" i="3"/>
  <c r="K24" i="3"/>
  <c r="K14" i="3"/>
  <c r="K16" i="3"/>
  <c r="K17" i="3"/>
  <c r="K13" i="3"/>
  <c r="K29" i="3" l="1"/>
  <c r="G35" i="3" s="1"/>
  <c r="K18" i="3"/>
  <c r="C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M20" authorId="0" shapeId="0" xr:uid="{6B819808-B9EE-4DB0-B43A-5BA4B1F8795F}">
      <text>
        <r>
          <rPr>
            <b/>
            <sz val="9"/>
            <color indexed="81"/>
            <rFont val="MS P ゴシック"/>
            <family val="3"/>
            <charset val="128"/>
          </rPr>
          <t>往復計算されます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56E55A6C-B603-458E-B569-FF30EF19AE94}">
      <text>
        <r>
          <rPr>
            <b/>
            <sz val="9"/>
            <color indexed="81"/>
            <rFont val="MS P ゴシック"/>
            <family val="3"/>
            <charset val="128"/>
          </rPr>
          <t>実証運行に関する運転手等の人件費 (補助事業者が雇用している正社員・契約社員等に対する人件費)、燃料費などに該当するものを入力ください。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7CEA2AF5-FB2F-4C89-8A00-0EB2EDEDD1CE}">
      <text>
        <r>
          <rPr>
            <b/>
            <sz val="9"/>
            <color indexed="81"/>
            <rFont val="MS P ゴシック"/>
            <family val="3"/>
            <charset val="128"/>
          </rPr>
          <t>実証運航に関する運転手等の人件費 (補助事業者が雇用している正社員・契約社員等に対する人件費)、燃料費などに該当するものを入力ください。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2CE6C19D-140A-467A-BBA5-BC559C0E1F20}">
      <text>
        <r>
          <rPr>
            <b/>
            <sz val="9"/>
            <color indexed="81"/>
            <rFont val="MS P ゴシック"/>
            <family val="3"/>
            <charset val="128"/>
          </rPr>
          <t>実証運行に関する運転手等の人件費 (補助事業者が雇用している正社員・契約社員等に対する人件費)、燃料費などに該当するものを入力ください。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M20" authorId="0" shapeId="0" xr:uid="{82FAA71B-FCC6-4975-AFAA-9B0BDCD1D065}">
      <text>
        <r>
          <rPr>
            <b/>
            <sz val="9"/>
            <color indexed="81"/>
            <rFont val="MS P ゴシック"/>
            <family val="3"/>
            <charset val="128"/>
          </rPr>
          <t>往復計算されます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F9848B0A-BC82-4244-B16B-3B543F9B73B5}">
      <text>
        <r>
          <rPr>
            <b/>
            <sz val="9"/>
            <color indexed="81"/>
            <rFont val="MS P ゴシック"/>
            <family val="3"/>
            <charset val="128"/>
          </rPr>
          <t>実証運行に関する運転手等の人件費 (補助事業者が雇用している正社員・契約社員等に対する人件費)、燃料費などに該当するものを入力ください。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42D19D27-BFD2-4566-98BA-E7916E78F25C}">
      <text>
        <r>
          <rPr>
            <b/>
            <sz val="9"/>
            <color indexed="81"/>
            <rFont val="MS P ゴシック"/>
            <family val="3"/>
            <charset val="128"/>
          </rPr>
          <t>実証運航に関する運転手等の人件費 (補助事業者が雇用している正社員・契約社員等に対する人件費)、燃料費などに該当するものを入力ください。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Katsube, Junichi</author>
  </authors>
  <commentList>
    <comment ref="A11" authorId="0" shapeId="0" xr:uid="{7749A2AC-DAA3-4DBF-BA9B-74C9B86DB6D7}">
      <text>
        <r>
          <rPr>
            <b/>
            <sz val="9"/>
            <color indexed="81"/>
            <rFont val="MS P ゴシック"/>
            <family val="3"/>
            <charset val="128"/>
          </rPr>
          <t>実証運行に関する運転手等の人件費 (補助事業者が雇用している正社員・契約社員等に対する人件費)、燃料費などに該当するものを入力ください。</t>
        </r>
      </text>
    </comment>
  </commentList>
</comments>
</file>

<file path=xl/sharedStrings.xml><?xml version="1.0" encoding="utf-8"?>
<sst xmlns="http://schemas.openxmlformats.org/spreadsheetml/2006/main" count="998" uniqueCount="160">
  <si>
    <t>（様式７）実証運行の積算書（Ver.1）</t>
    <rPh sb="1" eb="3">
      <t>ヨウシキ</t>
    </rPh>
    <rPh sb="5" eb="9">
      <t>ジッショウウンコウ</t>
    </rPh>
    <rPh sb="10" eb="13">
      <t>セキサンショ</t>
    </rPh>
    <phoneticPr fontId="1"/>
  </si>
  <si>
    <t>実証運行費の積算根拠（乗合）</t>
    <rPh sb="0" eb="5">
      <t>ジッショウウンコウヒ</t>
    </rPh>
    <rPh sb="6" eb="10">
      <t>セキサンコンキョ</t>
    </rPh>
    <rPh sb="11" eb="13">
      <t>ノリアイ</t>
    </rPh>
    <phoneticPr fontId="1"/>
  </si>
  <si>
    <t>補助事業者名</t>
    <rPh sb="0" eb="6">
      <t>ホジョジギョウシャメイ</t>
    </rPh>
    <phoneticPr fontId="1"/>
  </si>
  <si>
    <t>類型</t>
    <rPh sb="0" eb="2">
      <t>ルイケイ</t>
    </rPh>
    <phoneticPr fontId="1"/>
  </si>
  <si>
    <t>１．前年度の事業損益明細表における損益の実績</t>
    <rPh sb="2" eb="5">
      <t>ゼンネンド</t>
    </rPh>
    <rPh sb="6" eb="13">
      <t>ジギョウソンエキメイサイヒョウ</t>
    </rPh>
    <rPh sb="17" eb="19">
      <t>ソンエキ</t>
    </rPh>
    <rPh sb="20" eb="22">
      <t>ジッセキ</t>
    </rPh>
    <phoneticPr fontId="1"/>
  </si>
  <si>
    <t>補助率</t>
    <rPh sb="0" eb="3">
      <t>ホジョリツ</t>
    </rPh>
    <phoneticPr fontId="1"/>
  </si>
  <si>
    <t>補助対象期間の
損益状況</t>
    <rPh sb="0" eb="6">
      <t>ホジョタイショウキカン</t>
    </rPh>
    <rPh sb="8" eb="10">
      <t>ソンエキ</t>
    </rPh>
    <rPh sb="10" eb="12">
      <t>ジョウキョウ</t>
    </rPh>
    <phoneticPr fontId="1"/>
  </si>
  <si>
    <t>営業収益</t>
    <rPh sb="0" eb="4">
      <t>エイギョウシュウエキ</t>
    </rPh>
    <phoneticPr fontId="1"/>
  </si>
  <si>
    <t>千円</t>
    <rPh sb="0" eb="2">
      <t>センエン</t>
    </rPh>
    <phoneticPr fontId="1"/>
  </si>
  <si>
    <t>営業外収益</t>
    <rPh sb="0" eb="5">
      <t>エイギョウガイシュウエキ</t>
    </rPh>
    <phoneticPr fontId="1"/>
  </si>
  <si>
    <t>営業費用</t>
    <rPh sb="0" eb="4">
      <t>エイギョウヒヨウ</t>
    </rPh>
    <phoneticPr fontId="1"/>
  </si>
  <si>
    <t>運行費（イ）</t>
    <rPh sb="0" eb="3">
      <t>ウンコウヒ</t>
    </rPh>
    <phoneticPr fontId="1"/>
  </si>
  <si>
    <t>営業外費用</t>
    <rPh sb="0" eb="5">
      <t>エイギョウガイヒヨウ</t>
    </rPh>
    <phoneticPr fontId="1"/>
  </si>
  <si>
    <t>※地域一体型の申請者のうち、補助率2/3を選択できるのは、事業完了時までに、⽇本版持続可能な観光ガイドライン（JSTS-D）ロゴマークを取得する地⽅公共団体または観光地域づくり法⼈（DMO）が申請主体となる場合に限ります。選択の間違いにご注意ください。</t>
    <rPh sb="1" eb="3">
      <t>チイキ</t>
    </rPh>
    <rPh sb="3" eb="6">
      <t>イッタイガタ</t>
    </rPh>
    <rPh sb="7" eb="10">
      <t>シンセイシャ</t>
    </rPh>
    <rPh sb="14" eb="17">
      <t>ホジョリツ</t>
    </rPh>
    <rPh sb="21" eb="23">
      <t>センタク</t>
    </rPh>
    <rPh sb="106" eb="107">
      <t>カギ</t>
    </rPh>
    <rPh sb="111" eb="113">
      <t>センタク</t>
    </rPh>
    <rPh sb="114" eb="116">
      <t>マチガ</t>
    </rPh>
    <rPh sb="119" eb="121">
      <t>チュウイ</t>
    </rPh>
    <phoneticPr fontId="1"/>
  </si>
  <si>
    <t>一般管理費</t>
    <rPh sb="0" eb="5">
      <t>イッパンカンリヒ</t>
    </rPh>
    <phoneticPr fontId="1"/>
  </si>
  <si>
    <t>営業外損益</t>
    <rPh sb="0" eb="5">
      <t>エイギョウガイソンエキ</t>
    </rPh>
    <phoneticPr fontId="1"/>
  </si>
  <si>
    <t>営業損益</t>
    <rPh sb="0" eb="4">
      <t>エイギョウソンエキ</t>
    </rPh>
    <phoneticPr fontId="1"/>
  </si>
  <si>
    <t>年間実車走行実績（ロ）</t>
    <rPh sb="0" eb="2">
      <t>ネンカン</t>
    </rPh>
    <rPh sb="2" eb="4">
      <t>ジッシャ</t>
    </rPh>
    <rPh sb="4" eb="8">
      <t>ソウコウジッセキ</t>
    </rPh>
    <phoneticPr fontId="1"/>
  </si>
  <si>
    <t>km</t>
    <phoneticPr fontId="1"/>
  </si>
  <si>
    <t>キロ当たり運行費用（ハ）
（ハ＝イ÷ロ）</t>
    <rPh sb="2" eb="3">
      <t>ア</t>
    </rPh>
    <rPh sb="5" eb="7">
      <t>ウンコウ</t>
    </rPh>
    <rPh sb="7" eb="9">
      <t>ヒヨウ</t>
    </rPh>
    <phoneticPr fontId="1"/>
  </si>
  <si>
    <t>円</t>
    <rPh sb="0" eb="1">
      <t>エン</t>
    </rPh>
    <phoneticPr fontId="1"/>
  </si>
  <si>
    <t>２．実証運行費の算出</t>
    <rPh sb="2" eb="7">
      <t>ジッショウウンコウヒ</t>
    </rPh>
    <rPh sb="8" eb="10">
      <t>サンシュツ</t>
    </rPh>
    <phoneticPr fontId="1"/>
  </si>
  <si>
    <t>＃</t>
    <phoneticPr fontId="1"/>
  </si>
  <si>
    <t>運行系統名</t>
    <rPh sb="0" eb="5">
      <t>ウンコウケイトウメイ</t>
    </rPh>
    <phoneticPr fontId="1"/>
  </si>
  <si>
    <t>運行系統</t>
    <rPh sb="0" eb="4">
      <t>ウンコウケイトウ</t>
    </rPh>
    <phoneticPr fontId="1"/>
  </si>
  <si>
    <t>キロ程
（ホ）</t>
    <rPh sb="2" eb="3">
      <t>テイ</t>
    </rPh>
    <phoneticPr fontId="1"/>
  </si>
  <si>
    <t>実証運行
想定日数
（ニ）</t>
    <rPh sb="0" eb="4">
      <t>ジッショウウンコウ</t>
    </rPh>
    <rPh sb="5" eb="9">
      <t>ソウテイニッスウ</t>
    </rPh>
    <phoneticPr fontId="1"/>
  </si>
  <si>
    <t>1日あたり
運行回数（ヘ）</t>
    <rPh sb="1" eb="2">
      <t>ニチ</t>
    </rPh>
    <rPh sb="6" eb="10">
      <t>ウンコウカイスウ</t>
    </rPh>
    <phoneticPr fontId="1"/>
  </si>
  <si>
    <t>計画実車走行キロ（ト）
（ト＝ホ×ヘ×2）</t>
    <rPh sb="0" eb="2">
      <t>ケイカク</t>
    </rPh>
    <rPh sb="2" eb="4">
      <t>ジッシャ</t>
    </rPh>
    <rPh sb="4" eb="6">
      <t>ソウコウ</t>
    </rPh>
    <phoneticPr fontId="1"/>
  </si>
  <si>
    <t>実証運行期間の
計画実車走行キロ
（チ）
（チ＝ト×ニ）</t>
    <rPh sb="0" eb="6">
      <t>ジッショウウンコウキカン</t>
    </rPh>
    <rPh sb="8" eb="12">
      <t>ケイカクジッシャ</t>
    </rPh>
    <rPh sb="12" eb="14">
      <t>ソウコウ</t>
    </rPh>
    <phoneticPr fontId="1"/>
  </si>
  <si>
    <t>実証運行費（リ）
（リ=ハ×チ）</t>
    <rPh sb="0" eb="5">
      <t>ジッショウウンコウヒ</t>
    </rPh>
    <phoneticPr fontId="1"/>
  </si>
  <si>
    <t>予測設定運賃収入
（ヌ）</t>
    <rPh sb="0" eb="2">
      <t>ヨソク</t>
    </rPh>
    <rPh sb="2" eb="4">
      <t>セッテイ</t>
    </rPh>
    <rPh sb="4" eb="6">
      <t>ウンチン</t>
    </rPh>
    <rPh sb="6" eb="8">
      <t>シュウニュウ</t>
    </rPh>
    <phoneticPr fontId="1"/>
  </si>
  <si>
    <t>実証運行期間中の予測輸送人員
（ル）</t>
    <rPh sb="0" eb="2">
      <t>ジッショウ</t>
    </rPh>
    <rPh sb="2" eb="4">
      <t>ウンコウ</t>
    </rPh>
    <rPh sb="4" eb="7">
      <t>キカンチュウ</t>
    </rPh>
    <rPh sb="8" eb="10">
      <t>ヨソク</t>
    </rPh>
    <rPh sb="10" eb="14">
      <t>ユソウジンイン</t>
    </rPh>
    <phoneticPr fontId="1"/>
  </si>
  <si>
    <t>実証運行期間中の
その他収入
（ヲ）</t>
    <rPh sb="0" eb="6">
      <t>ジッショウウンコウキカン</t>
    </rPh>
    <rPh sb="6" eb="7">
      <t>チュウ</t>
    </rPh>
    <rPh sb="11" eb="12">
      <t>タ</t>
    </rPh>
    <rPh sb="12" eb="14">
      <t>シュウニュウ</t>
    </rPh>
    <phoneticPr fontId="1"/>
  </si>
  <si>
    <t>実証運行期間中の
予測収入（ワ）
（ワ＝ヌ×ル＋ヲ）</t>
    <rPh sb="0" eb="7">
      <t>ジッショウウンコウキカンチュウ</t>
    </rPh>
    <rPh sb="9" eb="13">
      <t>ヨソクシュウニュウ</t>
    </rPh>
    <phoneticPr fontId="1"/>
  </si>
  <si>
    <t>起点</t>
    <rPh sb="0" eb="2">
      <t>キテン</t>
    </rPh>
    <phoneticPr fontId="1"/>
  </si>
  <si>
    <t>主な経由地</t>
    <rPh sb="0" eb="1">
      <t>オモ</t>
    </rPh>
    <rPh sb="2" eb="5">
      <t>ケイユチ</t>
    </rPh>
    <phoneticPr fontId="1"/>
  </si>
  <si>
    <t>終点</t>
    <rPh sb="0" eb="2">
      <t>シュウテン</t>
    </rPh>
    <phoneticPr fontId="1"/>
  </si>
  <si>
    <t>回</t>
    <rPh sb="0" eb="1">
      <t>カイ</t>
    </rPh>
    <phoneticPr fontId="1"/>
  </si>
  <si>
    <t>人</t>
    <rPh sb="0" eb="1">
      <t>ニン</t>
    </rPh>
    <phoneticPr fontId="1"/>
  </si>
  <si>
    <t>実証運行費計</t>
    <rPh sb="0" eb="5">
      <t>ジッショウウンコウヒ</t>
    </rPh>
    <rPh sb="5" eb="6">
      <t>ケイ</t>
    </rPh>
    <phoneticPr fontId="1"/>
  </si>
  <si>
    <t>予測収入計</t>
    <rPh sb="0" eb="2">
      <t>ヨソク</t>
    </rPh>
    <rPh sb="2" eb="4">
      <t>シュウニュウ</t>
    </rPh>
    <rPh sb="4" eb="5">
      <t>ケイ</t>
    </rPh>
    <phoneticPr fontId="1"/>
  </si>
  <si>
    <t>補助申請見込み額</t>
    <rPh sb="0" eb="4">
      <t>ホジョシンセイ</t>
    </rPh>
    <rPh sb="4" eb="6">
      <t>ミコ</t>
    </rPh>
    <rPh sb="7" eb="8">
      <t>ガク</t>
    </rPh>
    <phoneticPr fontId="1"/>
  </si>
  <si>
    <r>
      <t xml:space="preserve">【入力に際しての注意事項】
</t>
    </r>
    <r>
      <rPr>
        <sz val="10"/>
        <color theme="1"/>
        <rFont val="Yu Gothic UI"/>
        <family val="3"/>
        <charset val="128"/>
      </rPr>
      <t>※「前年度の事業損益明細表における損益の実績」については、消費税相当額を控除した額を記載してください。ただし、以下に掲げる事業者においては消費税を含めて記載することができます。
　①免税事業者である補助事業者 
　②簡易課税事業者である補助事業者 
　③国若しくは地⽅公共団体（特別会計を設けて事業を⾏う場合に限る。）、消費税法別表第3に掲げる法⼈である補助対象者 
　④国⼜は地⽅公共団体の⼀般会計に係る業務として事業を⾏う補助対象者 
　⑤課税事業者のうち課税売上割合が低い等の理由から、消費税仕⼊控除税額確定後の返還を選択する補助事業者 
※イ欄の運行費については、事業損益明細表の一般管理費を控除した額を記載すること。
※ホ欄のキロ程については、往復路の平均で算出すること。（循環系統は循環系統キロの１／２により算出すること。）
※へ欄の運行回数は、１日の平均を小数点第１位（第２位以下切り捨て）まで算出して記載すること。
※予測収入は交付申請額に影響するものではありませんが、実証運行によって収益が生じた場合は、事業終了時に補助金交付額が減額となる場合があります。</t>
    </r>
    <rPh sb="1" eb="3">
      <t>ニュウリョク</t>
    </rPh>
    <rPh sb="4" eb="5">
      <t>サイ</t>
    </rPh>
    <rPh sb="8" eb="12">
      <t>チュウイジコウ</t>
    </rPh>
    <rPh sb="69" eb="71">
      <t>イカ</t>
    </rPh>
    <rPh sb="72" eb="73">
      <t>カカ</t>
    </rPh>
    <rPh sb="75" eb="78">
      <t>ジギョウシャ</t>
    </rPh>
    <rPh sb="83" eb="86">
      <t>ショウヒゼイ</t>
    </rPh>
    <rPh sb="87" eb="88">
      <t>フク</t>
    </rPh>
    <rPh sb="90" eb="92">
      <t>キサイ</t>
    </rPh>
    <phoneticPr fontId="1"/>
  </si>
  <si>
    <t>実証運行費の積算根拠（貸切バス・タクシー）</t>
    <rPh sb="0" eb="5">
      <t>ジッショウウンコウヒ</t>
    </rPh>
    <rPh sb="6" eb="10">
      <t>セキサンコンキョ</t>
    </rPh>
    <rPh sb="11" eb="13">
      <t>カシキリ</t>
    </rPh>
    <phoneticPr fontId="1"/>
  </si>
  <si>
    <t>補助申請額計</t>
    <rPh sb="0" eb="4">
      <t>ホジョ</t>
    </rPh>
    <rPh sb="4" eb="5">
      <t>ガク</t>
    </rPh>
    <rPh sb="5" eb="6">
      <t>ケイ</t>
    </rPh>
    <phoneticPr fontId="1"/>
  </si>
  <si>
    <t>補助金適用分運賃（C）</t>
    <rPh sb="0" eb="3">
      <t>ホジョキン</t>
    </rPh>
    <rPh sb="3" eb="6">
      <t>テキヨウブン</t>
    </rPh>
    <rPh sb="6" eb="8">
      <t>ウンチン</t>
    </rPh>
    <phoneticPr fontId="1"/>
  </si>
  <si>
    <t>運行にあたる経費（A＋B)</t>
    <rPh sb="0" eb="2">
      <t>ウンコウ</t>
    </rPh>
    <rPh sb="6" eb="8">
      <t>ケイヒ</t>
    </rPh>
    <phoneticPr fontId="1"/>
  </si>
  <si>
    <t>その他諸経費（B)</t>
    <rPh sb="2" eb="3">
      <t>タ</t>
    </rPh>
    <rPh sb="3" eb="6">
      <t>ショケイヒ</t>
    </rPh>
    <phoneticPr fontId="1"/>
  </si>
  <si>
    <t>予測収入額計（D＋E)</t>
    <rPh sb="0" eb="5">
      <t>ヨソクシュウニュウガク</t>
    </rPh>
    <rPh sb="5" eb="6">
      <t>ケイ</t>
    </rPh>
    <phoneticPr fontId="1"/>
  </si>
  <si>
    <t>合計（運賃＋その他諸経費）</t>
    <rPh sb="0" eb="2">
      <t>ゴウケイ</t>
    </rPh>
    <rPh sb="3" eb="5">
      <t>ウンチン</t>
    </rPh>
    <rPh sb="8" eb="9">
      <t>タ</t>
    </rPh>
    <rPh sb="9" eb="12">
      <t>ショケイヒ</t>
    </rPh>
    <phoneticPr fontId="1"/>
  </si>
  <si>
    <t>補助見込み額（F)</t>
    <rPh sb="0" eb="2">
      <t>ホジョ</t>
    </rPh>
    <rPh sb="2" eb="4">
      <t>ミコ</t>
    </rPh>
    <rPh sb="5" eb="6">
      <t>ガク</t>
    </rPh>
    <phoneticPr fontId="1"/>
  </si>
  <si>
    <t>F.補助申請見込み額</t>
    <phoneticPr fontId="1"/>
  </si>
  <si>
    <t>項番</t>
    <rPh sb="0" eb="2">
      <t>コウバン</t>
    </rPh>
    <phoneticPr fontId="1"/>
  </si>
  <si>
    <t>運行経費【実施運賃を適用】</t>
    <rPh sb="0" eb="4">
      <t>ウンコウケイヒ</t>
    </rPh>
    <rPh sb="5" eb="9">
      <t>ジッシウンチン</t>
    </rPh>
    <rPh sb="10" eb="12">
      <t>テキヨウ</t>
    </rPh>
    <phoneticPr fontId="1"/>
  </si>
  <si>
    <t>補助金対象分【公示運賃額（新下限額）を適用】</t>
    <rPh sb="0" eb="3">
      <t>ホジョキン</t>
    </rPh>
    <rPh sb="3" eb="5">
      <t>タイショウ</t>
    </rPh>
    <rPh sb="5" eb="6">
      <t>ブン</t>
    </rPh>
    <rPh sb="7" eb="9">
      <t>コウジ</t>
    </rPh>
    <rPh sb="9" eb="12">
      <t>ウンチンガク</t>
    </rPh>
    <rPh sb="13" eb="14">
      <t>シン</t>
    </rPh>
    <rPh sb="14" eb="17">
      <t>カゲンガク</t>
    </rPh>
    <rPh sb="19" eb="21">
      <t>テキヨウ</t>
    </rPh>
    <phoneticPr fontId="1"/>
  </si>
  <si>
    <t>運賃収入</t>
    <rPh sb="0" eb="4">
      <t>ウンチンシュウニュウ</t>
    </rPh>
    <phoneticPr fontId="1"/>
  </si>
  <si>
    <t>運賃名目（運行経路等）</t>
    <rPh sb="0" eb="4">
      <t>ウンチンメイモク</t>
    </rPh>
    <rPh sb="5" eb="9">
      <t>ウンコウケイロ</t>
    </rPh>
    <rPh sb="9" eb="10">
      <t>トウ</t>
    </rPh>
    <phoneticPr fontId="1"/>
  </si>
  <si>
    <t>想定運行
回数</t>
    <rPh sb="0" eb="2">
      <t>ソウテイ</t>
    </rPh>
    <rPh sb="2" eb="4">
      <t>ウンコウ</t>
    </rPh>
    <rPh sb="5" eb="7">
      <t>カイスウ</t>
    </rPh>
    <phoneticPr fontId="1"/>
  </si>
  <si>
    <t>キロ当たり単価での運行時</t>
    <rPh sb="2" eb="3">
      <t>ア</t>
    </rPh>
    <rPh sb="5" eb="7">
      <t>タンカ</t>
    </rPh>
    <rPh sb="9" eb="12">
      <t>ウンコウジ</t>
    </rPh>
    <phoneticPr fontId="1"/>
  </si>
  <si>
    <t>時間当たり単価での運行時</t>
    <rPh sb="0" eb="3">
      <t>ジカンア</t>
    </rPh>
    <rPh sb="5" eb="7">
      <t>タンカ</t>
    </rPh>
    <rPh sb="9" eb="12">
      <t>ウンコウジ</t>
    </rPh>
    <phoneticPr fontId="1"/>
  </si>
  <si>
    <t>A.合計（円）</t>
    <rPh sb="2" eb="4">
      <t>ゴウケイ</t>
    </rPh>
    <rPh sb="5" eb="6">
      <t>エン</t>
    </rPh>
    <phoneticPr fontId="1"/>
  </si>
  <si>
    <t>★最低運賃（円）
※キロ当たり</t>
    <rPh sb="1" eb="5">
      <t>サイテイウンチン</t>
    </rPh>
    <rPh sb="6" eb="7">
      <t>エン</t>
    </rPh>
    <rPh sb="12" eb="13">
      <t>ア</t>
    </rPh>
    <phoneticPr fontId="1"/>
  </si>
  <si>
    <t>★最低運賃（円）
※時間あたり</t>
    <rPh sb="1" eb="5">
      <t>サイテイウンチン</t>
    </rPh>
    <rPh sb="6" eb="7">
      <t>エン</t>
    </rPh>
    <rPh sb="10" eb="12">
      <t>ジカン</t>
    </rPh>
    <phoneticPr fontId="1"/>
  </si>
  <si>
    <t>C.合計（円）</t>
    <rPh sb="2" eb="4">
      <t>ゴウケイ</t>
    </rPh>
    <rPh sb="5" eb="6">
      <t>エン</t>
    </rPh>
    <phoneticPr fontId="1"/>
  </si>
  <si>
    <t>D.予測収入額
（円）</t>
    <rPh sb="2" eb="7">
      <t>ヨソクシュウニュウガク</t>
    </rPh>
    <rPh sb="9" eb="10">
      <t>エン</t>
    </rPh>
    <phoneticPr fontId="1"/>
  </si>
  <si>
    <t>キロ当たり単価</t>
    <rPh sb="2" eb="3">
      <t>ア</t>
    </rPh>
    <rPh sb="5" eb="7">
      <t>タンカ</t>
    </rPh>
    <phoneticPr fontId="1"/>
  </si>
  <si>
    <t>1運行当たりのキロ数</t>
    <rPh sb="1" eb="3">
      <t>ウンコウ</t>
    </rPh>
    <rPh sb="3" eb="4">
      <t>ア</t>
    </rPh>
    <rPh sb="9" eb="10">
      <t>スウ</t>
    </rPh>
    <phoneticPr fontId="1"/>
  </si>
  <si>
    <t>時間当たり単価</t>
    <rPh sb="0" eb="2">
      <t>ジカン</t>
    </rPh>
    <rPh sb="2" eb="3">
      <t>ア</t>
    </rPh>
    <rPh sb="5" eb="7">
      <t>タンカ</t>
    </rPh>
    <phoneticPr fontId="1"/>
  </si>
  <si>
    <t>1運行当たりの時間数</t>
    <rPh sb="1" eb="4">
      <t>ウンコウア</t>
    </rPh>
    <rPh sb="7" eb="10">
      <t>ジカンスウ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</si>
  <si>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</si>
  <si>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</si>
  <si>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</si>
  <si>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</si>
  <si>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</si>
  <si>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</si>
  <si>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</si>
  <si>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</si>
  <si>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</si>
  <si>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</si>
  <si>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</si>
  <si>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</si>
  <si>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</si>
  <si>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</si>
  <si>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</si>
  <si>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</si>
  <si>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</si>
  <si>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</si>
  <si>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</si>
  <si>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</si>
  <si>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実証運行費の積算根拠（鉄軌道）</t>
    <rPh sb="0" eb="5">
      <t>ジッショウウンコウヒ</t>
    </rPh>
    <rPh sb="6" eb="10">
      <t>セキサンコンキョ</t>
    </rPh>
    <rPh sb="11" eb="14">
      <t>テツキドウ</t>
    </rPh>
    <phoneticPr fontId="1"/>
  </si>
  <si>
    <t>補助事業者名</t>
    <rPh sb="0" eb="5">
      <t>ホジョジギョウシャ</t>
    </rPh>
    <rPh sb="5" eb="6">
      <t>メイ</t>
    </rPh>
    <phoneticPr fontId="1"/>
  </si>
  <si>
    <t>※地域一体型の申請者のうち、補助率2/3を選択できるのは、事業完了時までに、⽇本版持続可能な観光ガイドライン（JSTS-D）ロゴマークを取得する地⽅公共団体または観光地域づくり法⼈（DMO）が申請主体となる場合に限ります。</t>
    <rPh sb="1" eb="3">
      <t>チイキ</t>
    </rPh>
    <rPh sb="3" eb="6">
      <t>イッタイガタ</t>
    </rPh>
    <rPh sb="7" eb="10">
      <t>シンセイシャ</t>
    </rPh>
    <rPh sb="14" eb="17">
      <t>ホジョリツ</t>
    </rPh>
    <rPh sb="21" eb="23">
      <t>センタク</t>
    </rPh>
    <rPh sb="106" eb="107">
      <t>カギ</t>
    </rPh>
    <phoneticPr fontId="1"/>
  </si>
  <si>
    <t>○実証運行に必要な費用</t>
    <rPh sb="1" eb="3">
      <t>ジッショウ</t>
    </rPh>
    <rPh sb="3" eb="5">
      <t>ウンコウ</t>
    </rPh>
    <rPh sb="6" eb="8">
      <t>ヒツヨウ</t>
    </rPh>
    <rPh sb="9" eb="11">
      <t>ヒヨウ</t>
    </rPh>
    <phoneticPr fontId="1"/>
  </si>
  <si>
    <t>（単位：円）</t>
    <rPh sb="1" eb="3">
      <t>タンイ</t>
    </rPh>
    <rPh sb="4" eb="5">
      <t>エン</t>
    </rPh>
    <phoneticPr fontId="1"/>
  </si>
  <si>
    <t>#</t>
    <phoneticPr fontId="1"/>
  </si>
  <si>
    <t>実証運行に必要な経費名目</t>
    <rPh sb="0" eb="4">
      <t>ジッショウウンコウ</t>
    </rPh>
    <rPh sb="5" eb="7">
      <t>ヒツヨウ</t>
    </rPh>
    <rPh sb="8" eb="10">
      <t>ケイヒ</t>
    </rPh>
    <rPh sb="10" eb="12">
      <t>メイモク</t>
    </rPh>
    <phoneticPr fontId="1"/>
  </si>
  <si>
    <t>費用／運行1回あたり</t>
    <rPh sb="0" eb="2">
      <t>ヒヨウ</t>
    </rPh>
    <rPh sb="3" eb="5">
      <t>ウンコウ</t>
    </rPh>
    <rPh sb="6" eb="7">
      <t>カイ</t>
    </rPh>
    <phoneticPr fontId="1"/>
  </si>
  <si>
    <t>積算内容</t>
    <rPh sb="0" eb="2">
      <t>セキサン</t>
    </rPh>
    <rPh sb="2" eb="4">
      <t>ナイヨウ</t>
    </rPh>
    <phoneticPr fontId="1"/>
  </si>
  <si>
    <t>運行回数</t>
    <rPh sb="0" eb="4">
      <t>ウンコウカイスウ</t>
    </rPh>
    <phoneticPr fontId="1"/>
  </si>
  <si>
    <t>総費用額</t>
    <rPh sb="0" eb="4">
      <t>ソウヒヨウガク</t>
    </rPh>
    <phoneticPr fontId="1"/>
  </si>
  <si>
    <t>合　　　　計</t>
    <rPh sb="0" eb="1">
      <t>ゴウ</t>
    </rPh>
    <rPh sb="5" eb="6">
      <t>ケイ</t>
    </rPh>
    <phoneticPr fontId="1"/>
  </si>
  <si>
    <t>○実証運行により発生する収入</t>
    <rPh sb="1" eb="3">
      <t>ジッショウ</t>
    </rPh>
    <rPh sb="3" eb="5">
      <t>ウンコウ</t>
    </rPh>
    <rPh sb="8" eb="10">
      <t>ハッセイ</t>
    </rPh>
    <rPh sb="12" eb="14">
      <t>シュウニュウ</t>
    </rPh>
    <phoneticPr fontId="1"/>
  </si>
  <si>
    <t>実証運行により発生する収入名目</t>
    <rPh sb="0" eb="4">
      <t>ジッショウウンコウ</t>
    </rPh>
    <rPh sb="7" eb="9">
      <t>ハッセイ</t>
    </rPh>
    <rPh sb="11" eb="13">
      <t>シュウニュウ</t>
    </rPh>
    <rPh sb="13" eb="15">
      <t>メイモク</t>
    </rPh>
    <phoneticPr fontId="1"/>
  </si>
  <si>
    <t>収入／運行1回あたり</t>
    <rPh sb="0" eb="2">
      <t>シュウニュウ</t>
    </rPh>
    <rPh sb="3" eb="5">
      <t>ウンコウ</t>
    </rPh>
    <rPh sb="6" eb="7">
      <t>カイ</t>
    </rPh>
    <phoneticPr fontId="1"/>
  </si>
  <si>
    <t>総予測収入額</t>
    <rPh sb="0" eb="1">
      <t>ソウ</t>
    </rPh>
    <rPh sb="1" eb="3">
      <t>ヨソク</t>
    </rPh>
    <rPh sb="3" eb="5">
      <t>シュウニュウ</t>
    </rPh>
    <rPh sb="5" eb="6">
      <t>ガク</t>
    </rPh>
    <phoneticPr fontId="1"/>
  </si>
  <si>
    <t>※運行回数は片道を1回とし、循環経路は1循環で運行回数1回とする。</t>
    <rPh sb="1" eb="5">
      <t>ウンコウカイスウ</t>
    </rPh>
    <rPh sb="6" eb="8">
      <t>カタミチ</t>
    </rPh>
    <rPh sb="10" eb="11">
      <t>カイ</t>
    </rPh>
    <rPh sb="14" eb="18">
      <t>ジュンカンケイロ</t>
    </rPh>
    <rPh sb="20" eb="22">
      <t>ジュンカン</t>
    </rPh>
    <rPh sb="23" eb="27">
      <t>ウンコウカイスウ</t>
    </rPh>
    <rPh sb="28" eb="29">
      <t>カイ</t>
    </rPh>
    <phoneticPr fontId="1"/>
  </si>
  <si>
    <t>※補助対象経費は、消費税を除いた金額を記載すること。</t>
    <rPh sb="1" eb="7">
      <t>ホジョタイショウケイヒ</t>
    </rPh>
    <rPh sb="9" eb="12">
      <t>ショウヒゼイ</t>
    </rPh>
    <rPh sb="13" eb="14">
      <t>ノゾ</t>
    </rPh>
    <rPh sb="16" eb="18">
      <t>キンガク</t>
    </rPh>
    <rPh sb="19" eb="21">
      <t>キサイ</t>
    </rPh>
    <phoneticPr fontId="1"/>
  </si>
  <si>
    <t>補助申請
見込み額</t>
    <rPh sb="0" eb="4">
      <t>ホジョシンセイ</t>
    </rPh>
    <rPh sb="5" eb="7">
      <t>ミコ</t>
    </rPh>
    <rPh sb="8" eb="9">
      <t>ガク</t>
    </rPh>
    <phoneticPr fontId="1"/>
  </si>
  <si>
    <t>（様式７）実証運行の積算書（Ver.1）</t>
    <rPh sb="1" eb="3">
      <t>ヨウシキ</t>
    </rPh>
    <rPh sb="7" eb="9">
      <t>ウンコウ</t>
    </rPh>
    <rPh sb="10" eb="13">
      <t>セキサンショ</t>
    </rPh>
    <phoneticPr fontId="1"/>
  </si>
  <si>
    <t>実証運航費の積算根拠（海事関係）</t>
    <rPh sb="6" eb="10">
      <t>セキサンコンキョ</t>
    </rPh>
    <rPh sb="11" eb="15">
      <t>カイジカンケイ</t>
    </rPh>
    <phoneticPr fontId="1"/>
  </si>
  <si>
    <t>○実証運航に必要な費用</t>
    <rPh sb="1" eb="3">
      <t>ジッショウ</t>
    </rPh>
    <rPh sb="6" eb="8">
      <t>ヒツヨウ</t>
    </rPh>
    <rPh sb="9" eb="11">
      <t>ヒヨウ</t>
    </rPh>
    <phoneticPr fontId="1"/>
  </si>
  <si>
    <t>実証運航に必要な経費名目</t>
    <rPh sb="5" eb="7">
      <t>ヒツヨウ</t>
    </rPh>
    <rPh sb="8" eb="10">
      <t>ケイヒ</t>
    </rPh>
    <rPh sb="10" eb="12">
      <t>メイモク</t>
    </rPh>
    <phoneticPr fontId="1"/>
  </si>
  <si>
    <t>費用／運航1回あたり</t>
    <rPh sb="0" eb="2">
      <t>ヒヨウ</t>
    </rPh>
    <rPh sb="6" eb="7">
      <t>カイ</t>
    </rPh>
    <phoneticPr fontId="1"/>
  </si>
  <si>
    <t>運航回数</t>
    <phoneticPr fontId="1"/>
  </si>
  <si>
    <t>○実証運航により発生する収入</t>
    <rPh sb="1" eb="3">
      <t>ジッショウ</t>
    </rPh>
    <rPh sb="8" eb="10">
      <t>ハッセイ</t>
    </rPh>
    <rPh sb="12" eb="14">
      <t>シュウニュウ</t>
    </rPh>
    <phoneticPr fontId="1"/>
  </si>
  <si>
    <t>実証運航により発生する収入名目</t>
    <rPh sb="7" eb="9">
      <t>ハッセイ</t>
    </rPh>
    <rPh sb="11" eb="13">
      <t>シュウニュウ</t>
    </rPh>
    <rPh sb="13" eb="15">
      <t>メイモク</t>
    </rPh>
    <phoneticPr fontId="1"/>
  </si>
  <si>
    <t>収入／運航1回あたり</t>
    <rPh sb="0" eb="2">
      <t>シュウニュウ</t>
    </rPh>
    <rPh sb="6" eb="7">
      <t>カイ</t>
    </rPh>
    <phoneticPr fontId="1"/>
  </si>
  <si>
    <t>※運航回数は片道を1回とし、循環経路は1循環で運航回数1回とする。</t>
    <rPh sb="6" eb="8">
      <t>カタミチ</t>
    </rPh>
    <rPh sb="10" eb="11">
      <t>カイ</t>
    </rPh>
    <rPh sb="14" eb="18">
      <t>ジュンカンケイロ</t>
    </rPh>
    <rPh sb="20" eb="22">
      <t>ジュンカン</t>
    </rPh>
    <rPh sb="28" eb="29">
      <t>カイ</t>
    </rPh>
    <phoneticPr fontId="1"/>
  </si>
  <si>
    <t>※補助対象経費は、消費税を除いた金額を記載すること。（※ただし免税事業者、簡易課税事業者を除く）</t>
    <rPh sb="1" eb="7">
      <t>ホジョタイショウケイヒ</t>
    </rPh>
    <rPh sb="9" eb="12">
      <t>ショウヒゼイ</t>
    </rPh>
    <rPh sb="13" eb="14">
      <t>ノゾ</t>
    </rPh>
    <rPh sb="16" eb="18">
      <t>キンガク</t>
    </rPh>
    <rPh sb="19" eb="21">
      <t>キサイ</t>
    </rPh>
    <rPh sb="31" eb="33">
      <t>メンゼイ</t>
    </rPh>
    <rPh sb="33" eb="36">
      <t>ジギョウシャ</t>
    </rPh>
    <rPh sb="37" eb="39">
      <t>カンイ</t>
    </rPh>
    <rPh sb="39" eb="41">
      <t>カゼイ</t>
    </rPh>
    <rPh sb="41" eb="44">
      <t>ジギョウシャ</t>
    </rPh>
    <rPh sb="45" eb="46">
      <t>ノゾ</t>
    </rPh>
    <phoneticPr fontId="1"/>
  </si>
  <si>
    <t>実証運航費計</t>
    <rPh sb="5" eb="6">
      <t>ケイ</t>
    </rPh>
    <phoneticPr fontId="1"/>
  </si>
  <si>
    <t>①地域一体型（補助率2/3）</t>
    <rPh sb="1" eb="6">
      <t>チイキイッタイガタ</t>
    </rPh>
    <rPh sb="7" eb="10">
      <t>ホジョリツ</t>
    </rPh>
    <phoneticPr fontId="1"/>
  </si>
  <si>
    <t>②地域一体型（補助率1/2）</t>
    <rPh sb="1" eb="3">
      <t>チイキ</t>
    </rPh>
    <rPh sb="3" eb="6">
      <t>イッタイガタ</t>
    </rPh>
    <rPh sb="7" eb="10">
      <t>ホジョリツ</t>
    </rPh>
    <phoneticPr fontId="1"/>
  </si>
  <si>
    <t>③実証・個別型</t>
    <rPh sb="1" eb="3">
      <t>ジッショウ</t>
    </rPh>
    <rPh sb="4" eb="6">
      <t>コベツ</t>
    </rPh>
    <rPh sb="6" eb="7">
      <t>ガタ</t>
    </rPh>
    <phoneticPr fontId="1"/>
  </si>
  <si>
    <t>計</t>
    <rPh sb="0" eb="1">
      <t>ケイ</t>
    </rPh>
    <phoneticPr fontId="1"/>
  </si>
  <si>
    <t>その他実証運行に係る諸経費（高速料金、駐車料金等、運行に係る部分を想定）</t>
    <rPh sb="2" eb="3">
      <t>タ</t>
    </rPh>
    <rPh sb="3" eb="7">
      <t>ジッショウウンコウ</t>
    </rPh>
    <rPh sb="8" eb="9">
      <t>カカワ</t>
    </rPh>
    <rPh sb="10" eb="13">
      <t>ショケイヒ</t>
    </rPh>
    <rPh sb="14" eb="18">
      <t>コウソクリョウキン</t>
    </rPh>
    <rPh sb="19" eb="24">
      <t>チュウシャリョウキントウ</t>
    </rPh>
    <rPh sb="25" eb="27">
      <t>ウンコウ</t>
    </rPh>
    <rPh sb="28" eb="29">
      <t>カカワ</t>
    </rPh>
    <rPh sb="30" eb="32">
      <t>ブブン</t>
    </rPh>
    <rPh sb="33" eb="35">
      <t>ソウテイ</t>
    </rPh>
    <phoneticPr fontId="1"/>
  </si>
  <si>
    <t>経費名目</t>
    <rPh sb="0" eb="4">
      <t>ケイヒメイモク</t>
    </rPh>
    <phoneticPr fontId="1"/>
  </si>
  <si>
    <t>運賃名目で該当の項番を入力してください</t>
    <rPh sb="0" eb="4">
      <t>ウンチンメイモク</t>
    </rPh>
    <rPh sb="5" eb="7">
      <t>ガイトウ</t>
    </rPh>
    <rPh sb="8" eb="10">
      <t>コウバン</t>
    </rPh>
    <rPh sb="11" eb="13">
      <t>ニュウリョク</t>
    </rPh>
    <phoneticPr fontId="1"/>
  </si>
  <si>
    <t>B.経費額（円）</t>
    <rPh sb="2" eb="5">
      <t>ケイヒガク</t>
    </rPh>
    <rPh sb="6" eb="7">
      <t>エン</t>
    </rPh>
    <phoneticPr fontId="1"/>
  </si>
  <si>
    <t>その他実証運行による収受額</t>
    <rPh sb="2" eb="7">
      <t>タジッショウウンコウ</t>
    </rPh>
    <rPh sb="10" eb="13">
      <t>シュウジュガク</t>
    </rPh>
    <phoneticPr fontId="1"/>
  </si>
  <si>
    <t>収受額名目</t>
    <rPh sb="0" eb="5">
      <t>シュウジュガクメイモク</t>
    </rPh>
    <phoneticPr fontId="1"/>
  </si>
  <si>
    <t>E.予測収入額（円）</t>
    <rPh sb="2" eb="7">
      <t>ヨソクシュウニュウガク</t>
    </rPh>
    <rPh sb="8" eb="9">
      <t>エン</t>
    </rPh>
    <phoneticPr fontId="1"/>
  </si>
  <si>
    <t>（参考）実際の運行に関する計算</t>
    <rPh sb="1" eb="3">
      <t>サンコウ</t>
    </rPh>
    <rPh sb="4" eb="6">
      <t>ジッサイ</t>
    </rPh>
    <rPh sb="7" eb="9">
      <t>ウンコウ</t>
    </rPh>
    <rPh sb="10" eb="11">
      <t>カン</t>
    </rPh>
    <rPh sb="13" eb="15">
      <t>ケイサン</t>
    </rPh>
    <phoneticPr fontId="1"/>
  </si>
  <si>
    <t>実証運行費の積算根拠（その他）</t>
    <rPh sb="0" eb="5">
      <t>ジッショウウンコウヒ</t>
    </rPh>
    <rPh sb="6" eb="10">
      <t>セキサンコンキョ</t>
    </rPh>
    <rPh sb="13" eb="14">
      <t>タ</t>
    </rPh>
    <phoneticPr fontId="1"/>
  </si>
  <si>
    <t>○○○系統</t>
    <rPh sb="3" eb="5">
      <t>ケイトウ</t>
    </rPh>
    <phoneticPr fontId="1"/>
  </si>
  <si>
    <t>B</t>
    <phoneticPr fontId="1"/>
  </si>
  <si>
    <t>A</t>
    <phoneticPr fontId="1"/>
  </si>
  <si>
    <t>C</t>
    <phoneticPr fontId="1"/>
  </si>
  <si>
    <t>XX交通株式会社</t>
    <rPh sb="2" eb="4">
      <t>コウツウ</t>
    </rPh>
    <rPh sb="4" eb="8">
      <t>カブシキカイシャ</t>
    </rPh>
    <phoneticPr fontId="1"/>
  </si>
  <si>
    <t>A~B</t>
    <phoneticPr fontId="1"/>
  </si>
  <si>
    <t>人件費</t>
    <rPh sb="0" eb="3">
      <t>ジンケンヒ</t>
    </rPh>
    <phoneticPr fontId="1"/>
  </si>
  <si>
    <t>予測収入額計(D+E)+補助見込み額(F)
ー運行にあたる経費(A+B)=（G）</t>
    <rPh sb="12" eb="14">
      <t>ホジョ</t>
    </rPh>
    <rPh sb="14" eb="16">
      <t>ミコ</t>
    </rPh>
    <rPh sb="17" eb="18">
      <t>ガク</t>
    </rPh>
    <phoneticPr fontId="1"/>
  </si>
  <si>
    <t>高速道路料金</t>
    <rPh sb="0" eb="4">
      <t>コウソクドウロ</t>
    </rPh>
    <rPh sb="4" eb="6">
      <t>リョウキン</t>
    </rPh>
    <phoneticPr fontId="1"/>
  </si>
  <si>
    <t>人件費（過去3年平均）</t>
    <rPh sb="0" eb="3">
      <t>ジンケンヒ</t>
    </rPh>
    <rPh sb="4" eb="6">
      <t>カコ</t>
    </rPh>
    <rPh sb="7" eb="8">
      <t>ネン</t>
    </rPh>
    <rPh sb="8" eb="10">
      <t>ヘイキン</t>
    </rPh>
    <phoneticPr fontId="1"/>
  </si>
  <si>
    <t>燃料費</t>
    <rPh sb="0" eb="3">
      <t>ネンリョウヒ</t>
    </rPh>
    <phoneticPr fontId="1"/>
  </si>
  <si>
    <t>燃料費（過去3年平均）</t>
    <rPh sb="0" eb="3">
      <t>ネンリョウヒ</t>
    </rPh>
    <rPh sb="4" eb="6">
      <t>カコ</t>
    </rPh>
    <rPh sb="7" eb="8">
      <t>ネン</t>
    </rPh>
    <rPh sb="8" eb="10">
      <t>ヘイキン</t>
    </rPh>
    <phoneticPr fontId="1"/>
  </si>
  <si>
    <t>燃料潤滑油費</t>
    <rPh sb="0" eb="2">
      <t>ネンリョウ</t>
    </rPh>
    <rPh sb="2" eb="5">
      <t>ジュンカツユ</t>
    </rPh>
    <rPh sb="5" eb="6">
      <t>ヒ</t>
    </rPh>
    <phoneticPr fontId="1"/>
  </si>
  <si>
    <t>船員費</t>
    <rPh sb="0" eb="3">
      <t>センインヒ</t>
    </rPh>
    <phoneticPr fontId="1"/>
  </si>
  <si>
    <t>1回あたりの燃料費（過去3年平均）</t>
    <rPh sb="1" eb="2">
      <t>カイ</t>
    </rPh>
    <rPh sb="6" eb="9">
      <t>ネンリョウヒ</t>
    </rPh>
    <rPh sb="10" eb="12">
      <t>カコ</t>
    </rPh>
    <rPh sb="13" eb="14">
      <t>ネン</t>
    </rPh>
    <rPh sb="14" eb="16">
      <t>ヘイキン</t>
    </rPh>
    <phoneticPr fontId="1"/>
  </si>
  <si>
    <t>船員費（過去3年平均）</t>
    <rPh sb="0" eb="3">
      <t>センインヒ</t>
    </rPh>
    <rPh sb="4" eb="6">
      <t>カコ</t>
    </rPh>
    <rPh sb="7" eb="8">
      <t>ネン</t>
    </rPh>
    <rPh sb="8" eb="10">
      <t>ヘイキン</t>
    </rPh>
    <phoneticPr fontId="1"/>
  </si>
  <si>
    <t>運賃</t>
    <rPh sb="0" eb="2">
      <t>ウンチン</t>
    </rPh>
    <phoneticPr fontId="1"/>
  </si>
  <si>
    <t>1回あたりの総運賃</t>
    <rPh sb="1" eb="2">
      <t>カイ</t>
    </rPh>
    <rPh sb="6" eb="9">
      <t>ソウウンチン</t>
    </rPh>
    <phoneticPr fontId="1"/>
  </si>
  <si>
    <t>計画名</t>
    <rPh sb="0" eb="2">
      <t>ケイカク</t>
    </rPh>
    <rPh sb="2" eb="3">
      <t>メイ</t>
    </rPh>
    <phoneticPr fontId="1"/>
  </si>
  <si>
    <t>XXXX事業</t>
    <rPh sb="4" eb="6">
      <t>ジギョウ</t>
    </rPh>
    <phoneticPr fontId="1"/>
  </si>
  <si>
    <t>計画名</t>
    <rPh sb="0" eb="3">
      <t>ケイカクメイ</t>
    </rPh>
    <phoneticPr fontId="1"/>
  </si>
  <si>
    <r>
      <t xml:space="preserve">【入力に際しての注意事項】
</t>
    </r>
    <r>
      <rPr>
        <sz val="10"/>
        <color theme="1"/>
        <rFont val="Yu Gothic UI"/>
        <family val="3"/>
        <charset val="128"/>
      </rPr>
      <t>※「前年度の事業損益明細表における損益の実績」については、消費税相当額を控除した額を記載してください。ただし、以下に掲げる事業者においては消費税を含めて記載することができます。
　①消費税法における納税義務者とならない補助事業者　
　②免税事業者である補助事業者 
　③簡易課税事業者である補助事業者 
　④国若しくは地⽅公共団体（特別会計を設けて事業を⾏う場合に限る。）、消費税法別表第3に掲げる法⼈である補助対象者 
　⑤国⼜は地⽅公共団体の⼀般会計に係る業務として事業を⾏う補助対象者 
　⑥課税事業者のうち課税売上割合が低い等の理由から、消費税仕⼊控除税額確定後の返還を選択する補助事業者 
※イ欄の運行費については、事業損益明細表の一般管理費を控除した額を記載すること。
※ホ欄のキロ程については、往復路の平均で算出すること。（循環系統は循環系統キロの１／２により算出すること。）
※へ欄の運行回数は、１日の平均を小数点第１位（第２位以下切り捨て）まで算出して記載すること。
※予測収入は交付申請額に影響するものではありませんが、実証運行によって収益が生じた場合は、事業終了時に補助金交付額が減額となる場合があります。</t>
    </r>
    <rPh sb="1" eb="3">
      <t>ニュウリョク</t>
    </rPh>
    <rPh sb="4" eb="5">
      <t>サイ</t>
    </rPh>
    <rPh sb="8" eb="12">
      <t>チュウイジコウ</t>
    </rPh>
    <rPh sb="69" eb="71">
      <t>イカ</t>
    </rPh>
    <rPh sb="72" eb="73">
      <t>カカ</t>
    </rPh>
    <rPh sb="75" eb="78">
      <t>ジギョウシャ</t>
    </rPh>
    <rPh sb="83" eb="86">
      <t>ショウヒゼイ</t>
    </rPh>
    <rPh sb="87" eb="88">
      <t>フク</t>
    </rPh>
    <rPh sb="90" eb="92">
      <t>キサイ</t>
    </rPh>
    <phoneticPr fontId="1"/>
  </si>
  <si>
    <r>
      <t xml:space="preserve">【入力に際しての注意事項】
</t>
    </r>
    <r>
      <rPr>
        <sz val="10"/>
        <color theme="1"/>
        <rFont val="Yu Gothic UI"/>
        <family val="3"/>
        <charset val="128"/>
      </rPr>
      <t>※原則として、消費税相当額を控除した額を記載してください。ただし、以下に掲げる事業者においては消費税を含めて記載することができます。
　①消費税法における納税義務者とならない補助事業者　
　②免税事業者である補助事業者 
　③簡易課税事業者である補助事業者 
　④国若しくは地⽅公共団体（特別会計を設けて事業を⾏う場合に限る。）、消費税法別表第3に掲げる法⼈である補助対象者 
　⑤国⼜は地⽅公共団体の⼀般会計に係る業務として事業を⾏う補助対象者 
　⑥課税事業者のうち課税売上割合が低い等の理由から、消費税仕⼊控除税額確定後の返還を選択する補助事業者 
※予測収入は交付申請額に影響するものではありませんが、実証運行によって収益が生じた場合は、事業終了時に補助金交付額が減額となる場合があります。</t>
    </r>
    <rPh sb="1" eb="3">
      <t>ニュウリョク</t>
    </rPh>
    <rPh sb="4" eb="5">
      <t>サイ</t>
    </rPh>
    <rPh sb="8" eb="12">
      <t>チュウイジコウ</t>
    </rPh>
    <rPh sb="15" eb="17">
      <t>ゲンソク</t>
    </rPh>
    <rPh sb="47" eb="49">
      <t>イカ</t>
    </rPh>
    <rPh sb="50" eb="51">
      <t>カカ</t>
    </rPh>
    <rPh sb="53" eb="56">
      <t>ジギョウシャ</t>
    </rPh>
    <rPh sb="61" eb="64">
      <t>ショウヒゼイ</t>
    </rPh>
    <rPh sb="65" eb="66">
      <t>フク</t>
    </rPh>
    <rPh sb="68" eb="70">
      <t>キサイ</t>
    </rPh>
    <phoneticPr fontId="1"/>
  </si>
  <si>
    <r>
      <t xml:space="preserve">【入力に際しての注意事項】
</t>
    </r>
    <r>
      <rPr>
        <sz val="10"/>
        <color theme="1"/>
        <rFont val="Yu Gothic UI"/>
        <family val="3"/>
        <charset val="128"/>
      </rPr>
      <t>※原則として、消費税相当額を控除した額を記載してください。ただし、以下に掲げる事業者においては消費税を含めて記載することができます。
　①消費税法における納税義務者とならない補助事業者　
　②免税事業者である補助事業者 
　③簡易課税事業者である補助事業者 
　④国若しくは地⽅公共団体（特別会計を設けて事業を⾏う場合に限る。）、消費税法別表第3に掲げる法⼈である補助対象者 
　⑤国⼜は地⽅公共団体の⼀般会計に係る業務として事業を⾏う補助対象者 
　⑥課税事業者のうち課税売上割合が低い等の理由から、消費税仕⼊控除税額確定後の返還を選択する補助事業者 
※予測収入は交付申請額に影響するものではありませんが、実証運行によって収益が生じた場合は、事業終了時に補助金交付額が減額となる場合があります。</t>
    </r>
    <phoneticPr fontId="1"/>
  </si>
  <si>
    <t>○○鉄道株式会社</t>
    <rPh sb="2" eb="4">
      <t>テツドウ</t>
    </rPh>
    <rPh sb="4" eb="8">
      <t>カブシキガイシャ</t>
    </rPh>
    <phoneticPr fontId="1"/>
  </si>
  <si>
    <t>○○海運株式会社</t>
    <rPh sb="2" eb="4">
      <t>カイウン</t>
    </rPh>
    <rPh sb="4" eb="8">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</si>
</sst>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_);[Red]\(#,##0\)"/>
    <numFmt numFmtId="178" formatCode="#,##0.0_);[Red]\(#,##0.0\)"/>
    <numFmt numFmtId="179" formatCode="#,##0;&quot;△ &quot;#,##0"/>
    <numFmt numFmtId="180" formatCode="#,##0_ "/>
    <numFmt numFmtId="181" formatCode="0_);[Red]\(0\)"/>
    <numFmt numFmtId="182" formatCode="#,##0_ ;[Red]\-#,##0\ "/>
  </numFmts>
  <fonts count="12">
    <font>
      <sz val="11"/>
      <color theme="1"/>
      <name val="游ゴシック"/>
      <family val="2"/>
      <charset val="128"/>
      <scheme val="minor"/>
    </font>
    <font>
      <sz val="6"/>
      <name val="游ゴシック"/>
      <family val="2"/>
      <charset val="128"/>
      <scheme val="minor"/>
    </font>
    <font>
      <sz val="11"/>
      <color theme="1"/>
      <name val="Yu Gothic UI"/>
      <family val="3"/>
      <charset val="128"/>
    </font>
    <font>
      <sz val="9"/>
      <color theme="1"/>
      <name val="Yu Gothic UI"/>
      <family val="3"/>
      <charset val="128"/>
    </font>
    <font>
      <sz val="9"/>
      <color rgb="FFFF0000"/>
      <name val="Yu Gothic UI"/>
      <family val="3"/>
      <charset val="128"/>
    </font>
    <font>
      <b/>
      <sz val="9"/>
      <color theme="1"/>
      <name val="Yu Gothic UI"/>
      <family val="3"/>
      <charset val="128"/>
    </font>
    <font>
      <b/>
      <sz val="9"/>
      <color indexed="81"/>
      <name val="MS P ゴシック"/>
      <family val="3"/>
      <charset val="128"/>
    </font>
    <font>
      <sz val="10"/>
      <color theme="1"/>
      <name val="Yu Gothic UI"/>
      <family val="3"/>
      <charset val="128"/>
    </font>
    <font>
      <b/>
      <sz val="11"/>
      <color theme="1"/>
      <name val="Yu Gothic UI"/>
      <family val="3"/>
      <charset val="128"/>
    </font>
    <font>
      <b/>
      <sz val="10"/>
      <color theme="1"/>
      <name val="Yu Gothic UI"/>
      <family val="3"/>
      <charset val="128"/>
    </font>
    <font>
      <sz val="11"/>
      <color theme="1"/>
      <name val="游ゴシック"/>
      <family val="2"/>
      <charset val="128"/>
      <scheme val="minor"/>
    </font>
    <font>
      <b/>
      <sz val="10"/>
      <color rgb="FFFF0000"/>
      <name val="Yu Gothic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2" borderId="1" xfId="0" applyFont="1" applyFill="1" applyBorder="1" applyAlignment="1">
      <alignment horizontal="center" vertical="center"/>
    </xf>
    <xf numFmtId="0" fontId="3" fillId="0" borderId="30" xfId="0" applyFont="1" applyBorder="1">
      <alignment vertical="center"/>
    </xf>
    <xf numFmtId="176" fontId="3" fillId="0" borderId="1" xfId="0" applyNumberFormat="1" applyFont="1" applyBorder="1">
      <alignment vertical="center"/>
    </xf>
    <xf numFmtId="0" fontId="3"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3" fillId="0" borderId="1" xfId="0" applyFont="1" applyBorder="1" applyAlignment="1">
      <alignment horizontal="left" vertical="center" wrapText="1"/>
    </xf>
    <xf numFmtId="0" fontId="3" fillId="0" borderId="3" xfId="0" applyFont="1" applyBorder="1" applyAlignment="1">
      <alignment vertical="center" wrapText="1"/>
    </xf>
    <xf numFmtId="0" fontId="3" fillId="0" borderId="5" xfId="0" applyFont="1" applyBorder="1" applyAlignment="1">
      <alignment horizontal="righ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7" xfId="0" applyFont="1" applyBorder="1" applyAlignment="1">
      <alignment vertical="center" wrapText="1"/>
    </xf>
    <xf numFmtId="0" fontId="3" fillId="7" borderId="1" xfId="0" applyFont="1" applyFill="1" applyBorder="1" applyAlignment="1">
      <alignment horizontal="center" vertical="center" wrapText="1"/>
    </xf>
    <xf numFmtId="0" fontId="3" fillId="0" borderId="1" xfId="0" applyFont="1" applyBorder="1" applyAlignment="1">
      <alignment horizontal="right" vertical="center" wrapText="1"/>
    </xf>
    <xf numFmtId="0" fontId="9" fillId="0" borderId="0" xfId="0" applyFont="1" applyAlignment="1">
      <alignment vertical="center" wrapText="1"/>
    </xf>
    <xf numFmtId="0" fontId="3" fillId="0" borderId="22" xfId="0" applyFont="1" applyBorder="1" applyAlignment="1">
      <alignment horizontal="center" vertical="center"/>
    </xf>
    <xf numFmtId="12" fontId="3" fillId="0" borderId="1" xfId="0" applyNumberFormat="1" applyFont="1" applyBorder="1" applyAlignment="1">
      <alignment horizontal="center" vertical="center"/>
    </xf>
    <xf numFmtId="0" fontId="3" fillId="0" borderId="23" xfId="0" applyFont="1" applyBorder="1" applyAlignment="1">
      <alignment horizontal="center" vertical="center"/>
    </xf>
    <xf numFmtId="38" fontId="3" fillId="0" borderId="16" xfId="1" applyFont="1" applyBorder="1">
      <alignment vertical="center"/>
    </xf>
    <xf numFmtId="38" fontId="3" fillId="0" borderId="19" xfId="1" applyFont="1" applyBorder="1">
      <alignment vertical="center"/>
    </xf>
    <xf numFmtId="38" fontId="3" fillId="0" borderId="22" xfId="1" applyFont="1" applyBorder="1">
      <alignment vertical="center"/>
    </xf>
    <xf numFmtId="38" fontId="3" fillId="0" borderId="23" xfId="1" applyFont="1" applyBorder="1">
      <alignment vertical="center"/>
    </xf>
    <xf numFmtId="2" fontId="3" fillId="0" borderId="18" xfId="0" applyNumberFormat="1" applyFont="1" applyBorder="1">
      <alignment vertical="center"/>
    </xf>
    <xf numFmtId="38" fontId="3" fillId="0" borderId="18" xfId="1" applyFont="1" applyFill="1" applyBorder="1">
      <alignment vertical="center"/>
    </xf>
    <xf numFmtId="0" fontId="3" fillId="0" borderId="17" xfId="0" applyFont="1" applyBorder="1">
      <alignment vertical="center"/>
    </xf>
    <xf numFmtId="0" fontId="3" fillId="0" borderId="35" xfId="0" applyFont="1" applyBorder="1">
      <alignment vertical="center"/>
    </xf>
    <xf numFmtId="0" fontId="3" fillId="0" borderId="36" xfId="0" applyFont="1" applyBorder="1">
      <alignment vertical="center"/>
    </xf>
    <xf numFmtId="38" fontId="3" fillId="0" borderId="37" xfId="1" applyFont="1" applyFill="1" applyBorder="1">
      <alignment vertical="center"/>
    </xf>
    <xf numFmtId="2" fontId="3" fillId="0" borderId="19" xfId="0" applyNumberFormat="1" applyFont="1" applyBorder="1">
      <alignment vertical="center"/>
    </xf>
    <xf numFmtId="176" fontId="3" fillId="0" borderId="23" xfId="1" applyNumberFormat="1" applyFont="1" applyFill="1" applyBorder="1">
      <alignment vertical="center"/>
    </xf>
    <xf numFmtId="176" fontId="3" fillId="0" borderId="39" xfId="1" applyNumberFormat="1" applyFont="1" applyFill="1" applyBorder="1">
      <alignment vertical="center"/>
    </xf>
    <xf numFmtId="38" fontId="3" fillId="0" borderId="38" xfId="1" applyFont="1" applyFill="1" applyBorder="1">
      <alignment vertical="center"/>
    </xf>
    <xf numFmtId="176" fontId="3" fillId="0" borderId="19" xfId="1" applyNumberFormat="1" applyFont="1" applyFill="1" applyBorder="1">
      <alignment vertical="center"/>
    </xf>
    <xf numFmtId="0" fontId="3" fillId="10" borderId="24" xfId="0" applyFont="1" applyFill="1" applyBorder="1" applyAlignment="1">
      <alignment horizontal="center" vertical="center"/>
    </xf>
    <xf numFmtId="0" fontId="3" fillId="10" borderId="16" xfId="0" applyFont="1" applyFill="1" applyBorder="1" applyAlignment="1">
      <alignment horizontal="center" vertical="center" wrapText="1"/>
    </xf>
    <xf numFmtId="0" fontId="3" fillId="6" borderId="15"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6" xfId="0" applyFont="1" applyFill="1" applyBorder="1" applyAlignment="1">
      <alignment horizontal="center" vertical="center" wrapText="1"/>
    </xf>
    <xf numFmtId="0" fontId="3" fillId="6" borderId="16" xfId="0" applyFont="1" applyFill="1" applyBorder="1" applyAlignment="1">
      <alignment horizontal="center" vertical="center"/>
    </xf>
    <xf numFmtId="176" fontId="5" fillId="9" borderId="8" xfId="1" applyNumberFormat="1" applyFont="1" applyFill="1" applyBorder="1">
      <alignment vertical="center"/>
    </xf>
    <xf numFmtId="0" fontId="8" fillId="0" borderId="0" xfId="0" applyFont="1">
      <alignment vertical="center"/>
    </xf>
    <xf numFmtId="0" fontId="3" fillId="3" borderId="1" xfId="0" applyFont="1" applyFill="1" applyBorder="1" applyAlignment="1" applyProtection="1">
      <alignment vertical="center" wrapText="1"/>
      <protection locked="0"/>
    </xf>
    <xf numFmtId="0" fontId="3" fillId="3" borderId="4" xfId="0" applyFont="1" applyFill="1" applyBorder="1" applyProtection="1">
      <alignment vertical="center"/>
      <protection locked="0"/>
    </xf>
    <xf numFmtId="0" fontId="3" fillId="3" borderId="16" xfId="0" applyFont="1" applyFill="1" applyBorder="1" applyProtection="1">
      <alignment vertical="center"/>
      <protection locked="0"/>
    </xf>
    <xf numFmtId="38" fontId="3" fillId="3" borderId="15" xfId="1" applyFont="1" applyFill="1" applyBorder="1" applyProtection="1">
      <alignment vertical="center"/>
      <protection locked="0"/>
    </xf>
    <xf numFmtId="2" fontId="3" fillId="3" borderId="1" xfId="0" applyNumberFormat="1" applyFont="1" applyFill="1" applyBorder="1" applyProtection="1">
      <alignment vertical="center"/>
      <protection locked="0"/>
    </xf>
    <xf numFmtId="38" fontId="3" fillId="3" borderId="1" xfId="1" applyFont="1" applyFill="1" applyBorder="1" applyProtection="1">
      <alignment vertical="center"/>
      <protection locked="0"/>
    </xf>
    <xf numFmtId="0" fontId="3" fillId="3" borderId="33" xfId="0" applyFont="1" applyFill="1" applyBorder="1" applyProtection="1">
      <alignment vertical="center"/>
      <protection locked="0"/>
    </xf>
    <xf numFmtId="0" fontId="3" fillId="3" borderId="19" xfId="0" applyFont="1" applyFill="1" applyBorder="1" applyProtection="1">
      <alignment vertical="center"/>
      <protection locked="0"/>
    </xf>
    <xf numFmtId="38" fontId="3" fillId="3" borderId="17" xfId="1" applyFont="1" applyFill="1" applyBorder="1" applyProtection="1">
      <alignment vertical="center"/>
      <protection locked="0"/>
    </xf>
    <xf numFmtId="2" fontId="3" fillId="3" borderId="18" xfId="0" applyNumberFormat="1" applyFont="1" applyFill="1" applyBorder="1" applyProtection="1">
      <alignment vertical="center"/>
      <protection locked="0"/>
    </xf>
    <xf numFmtId="38" fontId="3" fillId="3" borderId="18" xfId="1" applyFont="1" applyFill="1" applyBorder="1" applyProtection="1">
      <alignment vertical="center"/>
      <protection locked="0"/>
    </xf>
    <xf numFmtId="0" fontId="3" fillId="3" borderId="15" xfId="0" applyFont="1" applyFill="1" applyBorder="1" applyProtection="1">
      <alignment vertical="center"/>
      <protection locked="0"/>
    </xf>
    <xf numFmtId="0" fontId="3" fillId="3" borderId="17" xfId="0" applyFont="1" applyFill="1" applyBorder="1" applyProtection="1">
      <alignment vertical="center"/>
      <protection locked="0"/>
    </xf>
    <xf numFmtId="38" fontId="3" fillId="3" borderId="22" xfId="1" applyFont="1" applyFill="1" applyBorder="1" applyProtection="1">
      <alignment vertical="center"/>
      <protection locked="0"/>
    </xf>
    <xf numFmtId="38" fontId="3" fillId="3" borderId="23" xfId="1" applyFont="1" applyFill="1" applyBorder="1" applyProtection="1">
      <alignment vertical="center"/>
      <protection locked="0"/>
    </xf>
    <xf numFmtId="38" fontId="3" fillId="3" borderId="16" xfId="1" applyFont="1"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177" fontId="3" fillId="3" borderId="1" xfId="0" applyNumberFormat="1" applyFont="1" applyFill="1" applyBorder="1" applyAlignment="1" applyProtection="1">
      <alignment vertical="center" wrapText="1"/>
      <protection locked="0"/>
    </xf>
    <xf numFmtId="177" fontId="3" fillId="0" borderId="1" xfId="0" applyNumberFormat="1" applyFont="1" applyBorder="1" applyAlignment="1">
      <alignment vertical="center" wrapText="1"/>
    </xf>
    <xf numFmtId="177" fontId="3" fillId="5" borderId="1" xfId="0" applyNumberFormat="1" applyFont="1" applyFill="1" applyBorder="1" applyAlignment="1">
      <alignment vertical="center" wrapText="1"/>
    </xf>
    <xf numFmtId="177" fontId="3" fillId="4" borderId="1" xfId="0" applyNumberFormat="1" applyFont="1" applyFill="1" applyBorder="1" applyAlignment="1">
      <alignment vertical="center" wrapText="1"/>
    </xf>
    <xf numFmtId="178" fontId="3" fillId="0" borderId="1" xfId="0" applyNumberFormat="1" applyFont="1" applyBorder="1" applyAlignment="1">
      <alignment vertical="center" wrapText="1"/>
    </xf>
    <xf numFmtId="181" fontId="3" fillId="3" borderId="1" xfId="0" applyNumberFormat="1"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3" fillId="0" borderId="1" xfId="0" applyFont="1" applyBorder="1" applyAlignment="1">
      <alignment horizontal="center" vertical="center"/>
    </xf>
    <xf numFmtId="0" fontId="4" fillId="0" borderId="0" xfId="0" applyFont="1" applyBorder="1" applyAlignment="1">
      <alignment vertical="center" wrapText="1"/>
    </xf>
    <xf numFmtId="0" fontId="3" fillId="0" borderId="0"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177" fontId="7" fillId="4" borderId="1" xfId="0" applyNumberFormat="1" applyFont="1" applyFill="1" applyBorder="1" applyAlignment="1">
      <alignment horizontal="right" vertical="center" wrapText="1"/>
    </xf>
    <xf numFmtId="0" fontId="7" fillId="0" borderId="34" xfId="0" applyFont="1" applyBorder="1" applyAlignment="1">
      <alignment horizontal="left" vertical="center" wrapText="1"/>
    </xf>
    <xf numFmtId="0" fontId="7" fillId="0" borderId="42" xfId="0" applyFont="1" applyBorder="1" applyAlignment="1">
      <alignment horizontal="left" vertical="center" wrapText="1"/>
    </xf>
    <xf numFmtId="0" fontId="2" fillId="0" borderId="1" xfId="0" applyFont="1" applyBorder="1" applyAlignment="1">
      <alignment horizontal="center" vertical="center" wrapText="1"/>
    </xf>
    <xf numFmtId="176" fontId="8" fillId="0" borderId="1" xfId="0" applyNumberFormat="1" applyFont="1" applyBorder="1" applyAlignment="1">
      <alignment horizontal="right" vertical="center" wrapText="1"/>
    </xf>
    <xf numFmtId="0" fontId="3" fillId="3"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177" fontId="7" fillId="6" borderId="1" xfId="0" applyNumberFormat="1" applyFont="1" applyFill="1" applyBorder="1" applyAlignment="1">
      <alignment horizontal="right" vertical="center" wrapText="1"/>
    </xf>
    <xf numFmtId="0" fontId="3" fillId="3" borderId="8"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0" borderId="0" xfId="0" applyFont="1" applyAlignment="1">
      <alignment horizontal="center" vertical="center" wrapText="1"/>
    </xf>
    <xf numFmtId="177" fontId="3" fillId="3" borderId="1" xfId="0" applyNumberFormat="1" applyFont="1" applyFill="1" applyBorder="1" applyAlignment="1" applyProtection="1">
      <alignment horizontal="right" vertical="center" wrapText="1"/>
      <protection locked="0"/>
    </xf>
    <xf numFmtId="0" fontId="3" fillId="3" borderId="8"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7"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9" fillId="8" borderId="25"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9" fillId="8" borderId="26" xfId="0" applyFont="1" applyFill="1" applyBorder="1" applyAlignment="1">
      <alignment horizontal="left" vertical="center" wrapText="1"/>
    </xf>
    <xf numFmtId="0" fontId="9" fillId="8" borderId="31"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30" xfId="0" applyFont="1" applyFill="1" applyBorder="1" applyAlignment="1">
      <alignment horizontal="left" vertical="center" wrapText="1"/>
    </xf>
    <xf numFmtId="0" fontId="9" fillId="8" borderId="27" xfId="0" applyFont="1" applyFill="1" applyBorder="1" applyAlignment="1">
      <alignment horizontal="left" vertical="center" wrapText="1"/>
    </xf>
    <xf numFmtId="0" fontId="9" fillId="8" borderId="28" xfId="0" applyFont="1" applyFill="1" applyBorder="1" applyAlignment="1">
      <alignment horizontal="left" vertical="center" wrapText="1"/>
    </xf>
    <xf numFmtId="0" fontId="9" fillId="8" borderId="29" xfId="0" applyFont="1" applyFill="1" applyBorder="1" applyAlignment="1">
      <alignment horizontal="left" vertical="center" wrapText="1"/>
    </xf>
    <xf numFmtId="179" fontId="3" fillId="0" borderId="1" xfId="1" applyNumberFormat="1" applyFont="1" applyBorder="1" applyAlignment="1">
      <alignment horizontal="right" vertical="center" wrapText="1"/>
    </xf>
    <xf numFmtId="177" fontId="3" fillId="3" borderId="1" xfId="1" applyNumberFormat="1" applyFont="1" applyFill="1" applyBorder="1" applyAlignment="1" applyProtection="1">
      <alignment horizontal="right" vertical="center" wrapText="1"/>
      <protection locked="0"/>
    </xf>
    <xf numFmtId="0" fontId="11" fillId="0" borderId="0" xfId="0" applyFont="1" applyAlignment="1">
      <alignment horizontal="left" vertical="top" wrapText="1"/>
    </xf>
    <xf numFmtId="176" fontId="3" fillId="0" borderId="2"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3" fillId="3" borderId="15"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10" borderId="15" xfId="0" applyFont="1" applyFill="1" applyBorder="1" applyAlignment="1">
      <alignment horizontal="center" vertical="center"/>
    </xf>
    <xf numFmtId="0" fontId="3" fillId="10" borderId="1"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3" fillId="0" borderId="41" xfId="0" applyFont="1" applyBorder="1" applyAlignment="1">
      <alignment horizontal="center" vertical="center"/>
    </xf>
    <xf numFmtId="0" fontId="3" fillId="3" borderId="40"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2" fontId="3" fillId="3" borderId="1" xfId="0" applyNumberFormat="1"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6" borderId="11" xfId="0" applyFont="1" applyFill="1" applyBorder="1" applyAlignment="1">
      <alignment horizontal="center" vertical="center"/>
    </xf>
    <xf numFmtId="0" fontId="3" fillId="6" borderId="26"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2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22" xfId="0" applyFont="1" applyFill="1" applyBorder="1" applyAlignment="1">
      <alignment horizontal="center" vertical="center"/>
    </xf>
    <xf numFmtId="0" fontId="5" fillId="6" borderId="11"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5" xfId="0" applyFont="1" applyFill="1" applyBorder="1" applyAlignment="1">
      <alignment horizontal="center" vertical="center" wrapText="1"/>
    </xf>
    <xf numFmtId="0" fontId="5" fillId="9" borderId="15"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16"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6" xfId="0" applyFont="1" applyFill="1" applyBorder="1" applyAlignment="1">
      <alignment horizontal="center" vertical="center" wrapText="1"/>
    </xf>
    <xf numFmtId="0" fontId="3" fillId="6" borderId="12"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3" borderId="8"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1" xfId="0" applyFont="1" applyFill="1" applyBorder="1" applyAlignment="1">
      <alignment horizontal="center" vertical="center"/>
    </xf>
    <xf numFmtId="177" fontId="3" fillId="3" borderId="8" xfId="0" applyNumberFormat="1" applyFont="1" applyFill="1" applyBorder="1" applyAlignment="1" applyProtection="1">
      <alignment horizontal="center" vertical="center"/>
      <protection locked="0"/>
    </xf>
    <xf numFmtId="177" fontId="3" fillId="3" borderId="4"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3" fillId="0" borderId="32" xfId="0" applyFont="1" applyBorder="1" applyAlignment="1">
      <alignment horizontal="left" vertical="center"/>
    </xf>
    <xf numFmtId="0" fontId="3" fillId="0" borderId="25" xfId="0" applyFont="1" applyBorder="1" applyAlignment="1">
      <alignment horizontal="center" vertical="center" wrapText="1"/>
    </xf>
    <xf numFmtId="176" fontId="5" fillId="6" borderId="20" xfId="0" applyNumberFormat="1" applyFont="1" applyFill="1" applyBorder="1" applyAlignment="1">
      <alignment horizontal="center" vertical="center"/>
    </xf>
    <xf numFmtId="176" fontId="5" fillId="6" borderId="21" xfId="0" applyNumberFormat="1" applyFont="1" applyFill="1" applyBorder="1" applyAlignment="1">
      <alignment horizontal="center" vertical="center"/>
    </xf>
    <xf numFmtId="176" fontId="5" fillId="4" borderId="20" xfId="0" applyNumberFormat="1" applyFont="1" applyFill="1" applyBorder="1" applyAlignment="1">
      <alignment horizontal="center" vertical="center"/>
    </xf>
    <xf numFmtId="176" fontId="5" fillId="4" borderId="21" xfId="0" applyNumberFormat="1" applyFont="1" applyFill="1" applyBorder="1" applyAlignment="1">
      <alignment horizontal="center" vertical="center"/>
    </xf>
    <xf numFmtId="0" fontId="3" fillId="0" borderId="25" xfId="0" applyFont="1" applyBorder="1" applyAlignment="1">
      <alignment horizontal="center" vertical="center"/>
    </xf>
    <xf numFmtId="176" fontId="5" fillId="5" borderId="20" xfId="0" applyNumberFormat="1" applyFont="1" applyFill="1" applyBorder="1" applyAlignment="1">
      <alignment horizontal="center" vertical="center"/>
    </xf>
    <xf numFmtId="176" fontId="5" fillId="5" borderId="21" xfId="0" applyNumberFormat="1" applyFont="1" applyFill="1" applyBorder="1" applyAlignment="1">
      <alignment horizontal="center" vertical="center"/>
    </xf>
    <xf numFmtId="180" fontId="3" fillId="3" borderId="8" xfId="0" applyNumberFormat="1" applyFont="1" applyFill="1" applyBorder="1" applyAlignment="1" applyProtection="1">
      <alignment horizontal="center" vertical="center"/>
      <protection locked="0"/>
    </xf>
    <xf numFmtId="180" fontId="3" fillId="3" borderId="4" xfId="0" applyNumberFormat="1" applyFont="1" applyFill="1" applyBorder="1" applyAlignment="1" applyProtection="1">
      <alignment horizontal="center" vertical="center"/>
      <protection locked="0"/>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177" fontId="3" fillId="0" borderId="1" xfId="1" applyNumberFormat="1" applyFont="1" applyBorder="1" applyAlignment="1">
      <alignment horizontal="right"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182" fontId="3" fillId="3" borderId="8" xfId="1" applyNumberFormat="1" applyFont="1" applyFill="1" applyBorder="1" applyAlignment="1" applyProtection="1">
      <alignment horizontal="center" vertical="center"/>
    </xf>
    <xf numFmtId="182" fontId="3" fillId="3" borderId="4" xfId="1" applyNumberFormat="1" applyFont="1" applyFill="1" applyBorder="1" applyAlignment="1" applyProtection="1">
      <alignment horizontal="center" vertical="center"/>
    </xf>
    <xf numFmtId="0" fontId="3" fillId="3" borderId="6" xfId="0" applyFont="1" applyFill="1" applyBorder="1" applyAlignment="1">
      <alignment horizontal="center" vertical="center"/>
    </xf>
    <xf numFmtId="181" fontId="3" fillId="3" borderId="8" xfId="0" applyNumberFormat="1" applyFont="1" applyFill="1" applyBorder="1" applyAlignment="1">
      <alignment horizontal="center" vertical="center"/>
    </xf>
    <xf numFmtId="181" fontId="3" fillId="3" borderId="4" xfId="0" applyNumberFormat="1" applyFont="1" applyFill="1" applyBorder="1" applyAlignment="1">
      <alignment horizontal="center" vertical="center"/>
    </xf>
    <xf numFmtId="181" fontId="3" fillId="3" borderId="6" xfId="0" applyNumberFormat="1" applyFont="1" applyFill="1" applyBorder="1" applyAlignment="1">
      <alignment horizontal="center" vertical="center"/>
    </xf>
    <xf numFmtId="177" fontId="3" fillId="3"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0" fontId="3"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717051</xdr:colOff>
      <xdr:row>13</xdr:row>
      <xdr:rowOff>288961</xdr:rowOff>
    </xdr:from>
    <xdr:to>
      <xdr:col>13</xdr:col>
      <xdr:colOff>150379</xdr:colOff>
      <xdr:row>15</xdr:row>
      <xdr:rowOff>139129</xdr:rowOff>
    </xdr:to>
    <xdr:sp macro="" textlink="">
      <xdr:nvSpPr>
        <xdr:cNvPr id="2" name="四角形吹き出し 1">
          <a:extLst>
            <a:ext uri="{FF2B5EF4-FFF2-40B4-BE49-F238E27FC236}">
              <a16:creationId xmlns:a16="http://schemas.microsoft.com/office/drawing/2014/main" id="{D101827A-ABA6-47F1-A71C-9D07B816BDE2}"/>
            </a:ext>
          </a:extLst>
        </xdr:cNvPr>
        <xdr:cNvSpPr/>
      </xdr:nvSpPr>
      <xdr:spPr>
        <a:xfrm>
          <a:off x="5094270" y="3135759"/>
          <a:ext cx="2911558" cy="759859"/>
        </a:xfrm>
        <a:prstGeom prst="wedgeRectCallout">
          <a:avLst>
            <a:gd name="adj1" fmla="val -732"/>
            <a:gd name="adj2" fmla="val 144865"/>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往復で</a:t>
          </a:r>
          <a:r>
            <a:rPr kumimoji="1" lang="en-US" altLang="ja-JP" sz="1100">
              <a:latin typeface="Yu Gothic UI" panose="020B0500000000000000" pitchFamily="50" charset="-128"/>
              <a:ea typeface="Yu Gothic UI" panose="020B0500000000000000" pitchFamily="50" charset="-128"/>
            </a:rPr>
            <a:t>1</a:t>
          </a:r>
          <a:r>
            <a:rPr kumimoji="1" lang="ja-JP" altLang="en-US" sz="1100">
              <a:latin typeface="Yu Gothic UI" panose="020B0500000000000000" pitchFamily="50" charset="-128"/>
              <a:ea typeface="Yu Gothic UI" panose="020B0500000000000000" pitchFamily="50" charset="-128"/>
            </a:rPr>
            <a:t>回とカウントします。</a:t>
          </a:r>
          <a:endParaRPr kumimoji="1" lang="en-US" altLang="ja-JP" sz="1100">
            <a:latin typeface="Yu Gothic UI" panose="020B0500000000000000" pitchFamily="50" charset="-128"/>
            <a:ea typeface="Yu Gothic UI" panose="020B0500000000000000" pitchFamily="50" charset="-128"/>
          </a:endParaRPr>
        </a:p>
        <a:p>
          <a:pPr algn="l"/>
          <a:r>
            <a:rPr kumimoji="1" lang="ja-JP" altLang="en-US" sz="1100">
              <a:latin typeface="Yu Gothic UI" panose="020B0500000000000000" pitchFamily="50" charset="-128"/>
              <a:ea typeface="Yu Gothic UI" panose="020B0500000000000000" pitchFamily="50" charset="-128"/>
            </a:rPr>
            <a:t>片道の場合は</a:t>
          </a:r>
          <a:r>
            <a:rPr kumimoji="1" lang="en-US" altLang="ja-JP" sz="1100">
              <a:latin typeface="Yu Gothic UI" panose="020B0500000000000000" pitchFamily="50" charset="-128"/>
              <a:ea typeface="Yu Gothic UI" panose="020B0500000000000000" pitchFamily="50" charset="-128"/>
            </a:rPr>
            <a:t>0.5</a:t>
          </a:r>
          <a:r>
            <a:rPr kumimoji="1" lang="ja-JP" altLang="en-US" sz="1100">
              <a:latin typeface="Yu Gothic UI" panose="020B0500000000000000" pitchFamily="50" charset="-128"/>
              <a:ea typeface="Yu Gothic UI" panose="020B0500000000000000" pitchFamily="50" charset="-128"/>
            </a:rPr>
            <a:t>回として入力してください。</a:t>
          </a:r>
        </a:p>
      </xdr:txBody>
    </xdr:sp>
    <xdr:clientData/>
  </xdr:twoCellAnchor>
  <xdr:twoCellAnchor>
    <xdr:from>
      <xdr:col>21</xdr:col>
      <xdr:colOff>74916</xdr:colOff>
      <xdr:row>10</xdr:row>
      <xdr:rowOff>160534</xdr:rowOff>
    </xdr:from>
    <xdr:to>
      <xdr:col>27</xdr:col>
      <xdr:colOff>363878</xdr:colOff>
      <xdr:row>12</xdr:row>
      <xdr:rowOff>313814</xdr:rowOff>
    </xdr:to>
    <xdr:sp macro="" textlink="">
      <xdr:nvSpPr>
        <xdr:cNvPr id="3" name="四角形吹き出し 2">
          <a:extLst>
            <a:ext uri="{FF2B5EF4-FFF2-40B4-BE49-F238E27FC236}">
              <a16:creationId xmlns:a16="http://schemas.microsoft.com/office/drawing/2014/main" id="{E75EF2D7-51AD-495C-859E-0B14CA530BF9}"/>
            </a:ext>
          </a:extLst>
        </xdr:cNvPr>
        <xdr:cNvSpPr/>
      </xdr:nvSpPr>
      <xdr:spPr>
        <a:xfrm>
          <a:off x="12093540" y="2183259"/>
          <a:ext cx="3306995" cy="645583"/>
        </a:xfrm>
        <a:prstGeom prst="wedgeRectCallout">
          <a:avLst>
            <a:gd name="adj1" fmla="val -54566"/>
            <a:gd name="adj2" fmla="val -95882"/>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必ず選択してください</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選択しない場合、補助見込み額の計算がされません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1217648</xdr:colOff>
      <xdr:row>10</xdr:row>
      <xdr:rowOff>200024</xdr:rowOff>
    </xdr:from>
    <xdr:to>
      <xdr:col>11</xdr:col>
      <xdr:colOff>8859</xdr:colOff>
      <xdr:row>29</xdr:row>
      <xdr:rowOff>31676</xdr:rowOff>
    </xdr:to>
    <xdr:sp macro="" textlink="">
      <xdr:nvSpPr>
        <xdr:cNvPr id="2" name="正方形/長方形 1">
          <a:extLst>
            <a:ext uri="{FF2B5EF4-FFF2-40B4-BE49-F238E27FC236}">
              <a16:creationId xmlns:a16="http://schemas.microsoft.com/office/drawing/2014/main" id="{25F1334A-A462-4DF5-B2A3-AC2D6E0F03ED}"/>
            </a:ext>
          </a:extLst>
        </xdr:cNvPr>
        <xdr:cNvSpPr/>
      </xdr:nvSpPr>
      <xdr:spPr>
        <a:xfrm>
          <a:off x="7608258" y="2304384"/>
          <a:ext cx="2734118" cy="404037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675610</xdr:colOff>
      <xdr:row>3</xdr:row>
      <xdr:rowOff>210435</xdr:rowOff>
    </xdr:from>
    <xdr:to>
      <xdr:col>8</xdr:col>
      <xdr:colOff>18384</xdr:colOff>
      <xdr:row>8</xdr:row>
      <xdr:rowOff>200911</xdr:rowOff>
    </xdr:to>
    <xdr:sp macro="" textlink="">
      <xdr:nvSpPr>
        <xdr:cNvPr id="3" name="正方形/長方形 2">
          <a:extLst>
            <a:ext uri="{FF2B5EF4-FFF2-40B4-BE49-F238E27FC236}">
              <a16:creationId xmlns:a16="http://schemas.microsoft.com/office/drawing/2014/main" id="{561DB07E-B875-4D3C-9EE5-8717A944A4A8}"/>
            </a:ext>
          </a:extLst>
        </xdr:cNvPr>
        <xdr:cNvSpPr/>
      </xdr:nvSpPr>
      <xdr:spPr>
        <a:xfrm>
          <a:off x="4762500" y="841743"/>
          <a:ext cx="2864808" cy="104265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670674</xdr:colOff>
      <xdr:row>8</xdr:row>
      <xdr:rowOff>200911</xdr:rowOff>
    </xdr:from>
    <xdr:to>
      <xdr:col>8</xdr:col>
      <xdr:colOff>45238</xdr:colOff>
      <xdr:row>21</xdr:row>
      <xdr:rowOff>1950</xdr:rowOff>
    </xdr:to>
    <xdr:grpSp>
      <xdr:nvGrpSpPr>
        <xdr:cNvPr id="4" name="グループ化 3">
          <a:extLst>
            <a:ext uri="{FF2B5EF4-FFF2-40B4-BE49-F238E27FC236}">
              <a16:creationId xmlns:a16="http://schemas.microsoft.com/office/drawing/2014/main" id="{8EE9A665-7A59-4D01-AA74-D5E9BDBBDBA2}"/>
            </a:ext>
          </a:extLst>
        </xdr:cNvPr>
        <xdr:cNvGrpSpPr/>
      </xdr:nvGrpSpPr>
      <xdr:grpSpPr>
        <a:xfrm>
          <a:off x="6347574" y="1877311"/>
          <a:ext cx="1279564" cy="2725214"/>
          <a:chOff x="6375264" y="1893925"/>
          <a:chExt cx="1279564" cy="2747144"/>
        </a:xfrm>
      </xdr:grpSpPr>
      <xdr:cxnSp macro="">
        <xdr:nvCxnSpPr>
          <xdr:cNvPr id="5" name="直線矢印コネクタ 4">
            <a:extLst>
              <a:ext uri="{FF2B5EF4-FFF2-40B4-BE49-F238E27FC236}">
                <a16:creationId xmlns:a16="http://schemas.microsoft.com/office/drawing/2014/main" id="{739EACB9-D6C0-DBED-CAF6-D8FE8E2841F5}"/>
              </a:ext>
            </a:extLst>
          </xdr:cNvPr>
          <xdr:cNvCxnSpPr/>
        </xdr:nvCxnSpPr>
        <xdr:spPr>
          <a:xfrm flipV="1">
            <a:off x="6381002" y="1893925"/>
            <a:ext cx="23896" cy="274714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 name="直線矢印コネクタ 5">
            <a:extLst>
              <a:ext uri="{FF2B5EF4-FFF2-40B4-BE49-F238E27FC236}">
                <a16:creationId xmlns:a16="http://schemas.microsoft.com/office/drawing/2014/main" id="{DCA0CDA2-B326-DFEB-CAC4-019CB6A6690F}"/>
              </a:ext>
            </a:extLst>
          </xdr:cNvPr>
          <xdr:cNvCxnSpPr/>
        </xdr:nvCxnSpPr>
        <xdr:spPr>
          <a:xfrm>
            <a:off x="6375264" y="4629593"/>
            <a:ext cx="1279564" cy="573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8</xdr:col>
      <xdr:colOff>155059</xdr:colOff>
      <xdr:row>23</xdr:row>
      <xdr:rowOff>44301</xdr:rowOff>
    </xdr:from>
    <xdr:to>
      <xdr:col>10</xdr:col>
      <xdr:colOff>1009010</xdr:colOff>
      <xdr:row>26</xdr:row>
      <xdr:rowOff>102944</xdr:rowOff>
    </xdr:to>
    <xdr:sp macro="" textlink="">
      <xdr:nvSpPr>
        <xdr:cNvPr id="7" name="四角形吹き出し 1">
          <a:extLst>
            <a:ext uri="{FF2B5EF4-FFF2-40B4-BE49-F238E27FC236}">
              <a16:creationId xmlns:a16="http://schemas.microsoft.com/office/drawing/2014/main" id="{01FDC1A0-DADB-4DA7-97D3-0850BCECF718}"/>
            </a:ext>
          </a:extLst>
        </xdr:cNvPr>
        <xdr:cNvSpPr/>
      </xdr:nvSpPr>
      <xdr:spPr>
        <a:xfrm>
          <a:off x="7763983" y="5094766"/>
          <a:ext cx="2404533" cy="689951"/>
        </a:xfrm>
        <a:prstGeom prst="wedgeRectCallout">
          <a:avLst>
            <a:gd name="adj1" fmla="val -28200"/>
            <a:gd name="adj2" fmla="val -201421"/>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latin typeface="Yu Gothic UI" panose="020B0500000000000000" pitchFamily="50" charset="-128"/>
              <a:ea typeface="Yu Gothic UI" panose="020B0500000000000000" pitchFamily="50" charset="-128"/>
            </a:rPr>
            <a:t>最低運賃を入力してください</a:t>
          </a:r>
          <a:endParaRPr kumimoji="1" lang="en-US" altLang="ja-JP" sz="1100" b="1">
            <a:latin typeface="Yu Gothic UI" panose="020B0500000000000000" pitchFamily="50" charset="-128"/>
            <a:ea typeface="Yu Gothic UI" panose="020B0500000000000000" pitchFamily="50" charset="-128"/>
          </a:endParaRPr>
        </a:p>
        <a:p>
          <a:pPr algn="l"/>
          <a:r>
            <a:rPr kumimoji="1" lang="en-US" altLang="ja-JP" sz="1100" b="1">
              <a:latin typeface="Yu Gothic UI" panose="020B0500000000000000" pitchFamily="50" charset="-128"/>
              <a:ea typeface="Yu Gothic UI" panose="020B0500000000000000" pitchFamily="50" charset="-128"/>
            </a:rPr>
            <a:t>※</a:t>
          </a:r>
          <a:r>
            <a:rPr kumimoji="1" lang="ja-JP" altLang="en-US" sz="1100" b="1">
              <a:latin typeface="Yu Gothic UI" panose="020B0500000000000000" pitchFamily="50" charset="-128"/>
              <a:ea typeface="Yu Gothic UI" panose="020B0500000000000000" pitchFamily="50" charset="-128"/>
            </a:rPr>
            <a:t>今回補助対象となる運賃です</a:t>
          </a:r>
        </a:p>
      </xdr:txBody>
    </xdr:sp>
    <xdr:clientData/>
  </xdr:twoCellAnchor>
  <xdr:twoCellAnchor>
    <xdr:from>
      <xdr:col>1</xdr:col>
      <xdr:colOff>719913</xdr:colOff>
      <xdr:row>18</xdr:row>
      <xdr:rowOff>155056</xdr:rowOff>
    </xdr:from>
    <xdr:to>
      <xdr:col>6</xdr:col>
      <xdr:colOff>256554</xdr:colOff>
      <xdr:row>27</xdr:row>
      <xdr:rowOff>186289</xdr:rowOff>
    </xdr:to>
    <xdr:sp macro="" textlink="">
      <xdr:nvSpPr>
        <xdr:cNvPr id="8" name="四角形吹き出し 7">
          <a:extLst>
            <a:ext uri="{FF2B5EF4-FFF2-40B4-BE49-F238E27FC236}">
              <a16:creationId xmlns:a16="http://schemas.microsoft.com/office/drawing/2014/main" id="{4D60EFEB-59D7-4779-B78A-731B042F6E35}"/>
            </a:ext>
          </a:extLst>
        </xdr:cNvPr>
        <xdr:cNvSpPr/>
      </xdr:nvSpPr>
      <xdr:spPr>
        <a:xfrm>
          <a:off x="1151861" y="4153341"/>
          <a:ext cx="4808617" cy="1925157"/>
        </a:xfrm>
        <a:prstGeom prst="wedgeRectCallout">
          <a:avLst>
            <a:gd name="adj1" fmla="val 304"/>
            <a:gd name="adj2" fmla="val -754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・運行時の運賃は実際の運行に関する計算に反映されます</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u="sng">
              <a:latin typeface="Yu Gothic UI" panose="020B0500000000000000" pitchFamily="50" charset="-128"/>
              <a:ea typeface="Yu Gothic UI" panose="020B0500000000000000" pitchFamily="50" charset="-128"/>
            </a:rPr>
            <a:t>※</a:t>
          </a:r>
          <a:r>
            <a:rPr kumimoji="1" lang="ja-JP" altLang="en-US" sz="1100" u="sng">
              <a:latin typeface="Yu Gothic UI" panose="020B0500000000000000" pitchFamily="50" charset="-128"/>
              <a:ea typeface="Yu Gothic UI" panose="020B0500000000000000" pitchFamily="50" charset="-128"/>
            </a:rPr>
            <a:t>道路運送法</a:t>
          </a:r>
          <a:r>
            <a:rPr kumimoji="1" lang="en-US" altLang="ja-JP" sz="1100" u="sng">
              <a:latin typeface="Yu Gothic UI" panose="020B0500000000000000" pitchFamily="50" charset="-128"/>
              <a:ea typeface="Yu Gothic UI" panose="020B0500000000000000" pitchFamily="50" charset="-128"/>
            </a:rPr>
            <a:t>10</a:t>
          </a:r>
          <a:r>
            <a:rPr kumimoji="1" lang="ja-JP" altLang="en-US" sz="1100" u="sng">
              <a:latin typeface="Yu Gothic UI" panose="020B0500000000000000" pitchFamily="50" charset="-128"/>
              <a:ea typeface="Yu Gothic UI" panose="020B0500000000000000" pitchFamily="50" charset="-128"/>
            </a:rPr>
            <a:t>条で定められている通り、料金の割り戻しは禁止です。予測収入額と補助見込み額を合わせた額が、運行経費の合計を下回らないよう設定してください</a:t>
          </a:r>
          <a:endParaRPr kumimoji="1" lang="en-US" altLang="ja-JP" sz="1100" u="sng">
            <a:latin typeface="Yu Gothic UI" panose="020B0500000000000000" pitchFamily="50" charset="-128"/>
            <a:ea typeface="Yu Gothic UI" panose="020B05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Yu Gothic UI" panose="020B0500000000000000" pitchFamily="50" charset="-128"/>
              <a:ea typeface="Yu Gothic UI" panose="020B0500000000000000" pitchFamily="50" charset="-128"/>
              <a:cs typeface="+mn-cs"/>
            </a:rPr>
            <a:t>・</a:t>
          </a:r>
          <a:r>
            <a:rPr kumimoji="1" lang="ja-JP" altLang="ja-JP" sz="1100">
              <a:solidFill>
                <a:schemeClr val="dk1"/>
              </a:solidFill>
              <a:effectLst/>
              <a:latin typeface="Yu Gothic UI" panose="020B0500000000000000" pitchFamily="50" charset="-128"/>
              <a:ea typeface="Yu Gothic UI" panose="020B0500000000000000" pitchFamily="50" charset="-128"/>
              <a:cs typeface="+mn-cs"/>
            </a:rPr>
            <a:t>通常運行時の運賃および対応する計算方法に応じたキロ数又は時間数を入力してください</a:t>
          </a:r>
          <a:endParaRPr lang="ja-JP" altLang="ja-JP">
            <a:effectLst/>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キロ数及び時間数は補助金適用の計算式にも反映されます</a:t>
          </a:r>
        </a:p>
      </xdr:txBody>
    </xdr:sp>
    <xdr:clientData/>
  </xdr:twoCellAnchor>
  <xdr:twoCellAnchor>
    <xdr:from>
      <xdr:col>3</xdr:col>
      <xdr:colOff>1306918</xdr:colOff>
      <xdr:row>37</xdr:row>
      <xdr:rowOff>343341</xdr:rowOff>
    </xdr:from>
    <xdr:to>
      <xdr:col>6</xdr:col>
      <xdr:colOff>664535</xdr:colOff>
      <xdr:row>38</xdr:row>
      <xdr:rowOff>188282</xdr:rowOff>
    </xdr:to>
    <xdr:sp macro="" textlink="">
      <xdr:nvSpPr>
        <xdr:cNvPr id="9" name="正方形/長方形 8">
          <a:extLst>
            <a:ext uri="{FF2B5EF4-FFF2-40B4-BE49-F238E27FC236}">
              <a16:creationId xmlns:a16="http://schemas.microsoft.com/office/drawing/2014/main" id="{AE3FC18A-7F63-4115-BAD6-09259B3ED764}"/>
            </a:ext>
          </a:extLst>
        </xdr:cNvPr>
        <xdr:cNvSpPr/>
      </xdr:nvSpPr>
      <xdr:spPr>
        <a:xfrm>
          <a:off x="4075813" y="8406364"/>
          <a:ext cx="2292646" cy="18828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11074</xdr:rowOff>
    </xdr:from>
    <xdr:to>
      <xdr:col>0</xdr:col>
      <xdr:colOff>404812</xdr:colOff>
      <xdr:row>14</xdr:row>
      <xdr:rowOff>199358</xdr:rowOff>
    </xdr:to>
    <xdr:sp macro="" textlink="">
      <xdr:nvSpPr>
        <xdr:cNvPr id="10" name="正方形/長方形 9">
          <a:extLst>
            <a:ext uri="{FF2B5EF4-FFF2-40B4-BE49-F238E27FC236}">
              <a16:creationId xmlns:a16="http://schemas.microsoft.com/office/drawing/2014/main" id="{DD9907B4-B475-4EC6-9AD0-B714E904A50D}"/>
            </a:ext>
          </a:extLst>
        </xdr:cNvPr>
        <xdr:cNvSpPr/>
      </xdr:nvSpPr>
      <xdr:spPr>
        <a:xfrm>
          <a:off x="0" y="3167615"/>
          <a:ext cx="404812" cy="18828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340889</xdr:colOff>
      <xdr:row>15</xdr:row>
      <xdr:rowOff>10025</xdr:rowOff>
    </xdr:from>
    <xdr:to>
      <xdr:col>3</xdr:col>
      <xdr:colOff>1306919</xdr:colOff>
      <xdr:row>38</xdr:row>
      <xdr:rowOff>95250</xdr:rowOff>
    </xdr:to>
    <xdr:grpSp>
      <xdr:nvGrpSpPr>
        <xdr:cNvPr id="11" name="グループ化 10">
          <a:extLst>
            <a:ext uri="{FF2B5EF4-FFF2-40B4-BE49-F238E27FC236}">
              <a16:creationId xmlns:a16="http://schemas.microsoft.com/office/drawing/2014/main" id="{8065593F-8022-440E-B795-A5E38AC3987A}"/>
            </a:ext>
          </a:extLst>
        </xdr:cNvPr>
        <xdr:cNvGrpSpPr/>
      </xdr:nvGrpSpPr>
      <xdr:grpSpPr>
        <a:xfrm>
          <a:off x="340889" y="3353300"/>
          <a:ext cx="3728280" cy="5095375"/>
          <a:chOff x="6467513" y="1916502"/>
          <a:chExt cx="1185239" cy="2664602"/>
        </a:xfrm>
      </xdr:grpSpPr>
      <xdr:cxnSp macro="">
        <xdr:nvCxnSpPr>
          <xdr:cNvPr id="12" name="直線矢印コネクタ 11">
            <a:extLst>
              <a:ext uri="{FF2B5EF4-FFF2-40B4-BE49-F238E27FC236}">
                <a16:creationId xmlns:a16="http://schemas.microsoft.com/office/drawing/2014/main" id="{42CCB696-DCA5-2350-7386-061ECEED4347}"/>
              </a:ext>
            </a:extLst>
          </xdr:cNvPr>
          <xdr:cNvCxnSpPr/>
        </xdr:nvCxnSpPr>
        <xdr:spPr>
          <a:xfrm flipH="1" flipV="1">
            <a:off x="6467513" y="1916502"/>
            <a:ext cx="8966" cy="266460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3" name="直線矢印コネクタ 12">
            <a:extLst>
              <a:ext uri="{FF2B5EF4-FFF2-40B4-BE49-F238E27FC236}">
                <a16:creationId xmlns:a16="http://schemas.microsoft.com/office/drawing/2014/main" id="{CBD86210-09BE-BF0A-C333-3801B55A951B}"/>
              </a:ext>
            </a:extLst>
          </xdr:cNvPr>
          <xdr:cNvCxnSpPr>
            <a:endCxn id="9" idx="1"/>
          </xdr:cNvCxnSpPr>
        </xdr:nvCxnSpPr>
        <xdr:spPr>
          <a:xfrm>
            <a:off x="6474587" y="4568613"/>
            <a:ext cx="1178165" cy="1140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1</xdr:col>
      <xdr:colOff>198437</xdr:colOff>
      <xdr:row>10</xdr:row>
      <xdr:rowOff>76200</xdr:rowOff>
    </xdr:from>
    <xdr:to>
      <xdr:col>3</xdr:col>
      <xdr:colOff>1178617</xdr:colOff>
      <xdr:row>12</xdr:row>
      <xdr:rowOff>152400</xdr:rowOff>
    </xdr:to>
    <xdr:sp macro="" textlink="">
      <xdr:nvSpPr>
        <xdr:cNvPr id="22" name="四角形吹き出し 2">
          <a:extLst>
            <a:ext uri="{FF2B5EF4-FFF2-40B4-BE49-F238E27FC236}">
              <a16:creationId xmlns:a16="http://schemas.microsoft.com/office/drawing/2014/main" id="{119C3962-9C43-4C41-BAD3-F5D792D84586}"/>
            </a:ext>
          </a:extLst>
        </xdr:cNvPr>
        <xdr:cNvSpPr/>
      </xdr:nvSpPr>
      <xdr:spPr>
        <a:xfrm>
          <a:off x="627062" y="2171700"/>
          <a:ext cx="3313805" cy="533400"/>
        </a:xfrm>
        <a:prstGeom prst="wedgeRectCallout">
          <a:avLst>
            <a:gd name="adj1" fmla="val -20003"/>
            <a:gd name="adj2" fmla="val -7080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600"/>
            </a:lnSpc>
          </a:pPr>
          <a:r>
            <a:rPr kumimoji="1" lang="ja-JP" altLang="en-US" sz="1100">
              <a:latin typeface="Yu Gothic UI" panose="020B0500000000000000" pitchFamily="50" charset="-128"/>
              <a:ea typeface="Yu Gothic UI" panose="020B0500000000000000" pitchFamily="50" charset="-128"/>
            </a:rPr>
            <a:t>必ず選択してください</a:t>
          </a:r>
          <a:endParaRPr kumimoji="1" lang="en-US" altLang="ja-JP" sz="1100">
            <a:latin typeface="Yu Gothic UI" panose="020B0500000000000000" pitchFamily="50" charset="-128"/>
            <a:ea typeface="Yu Gothic UI" panose="020B0500000000000000" pitchFamily="50" charset="-128"/>
          </a:endParaRPr>
        </a:p>
        <a:p>
          <a:pPr algn="l">
            <a:lnSpc>
              <a:spcPts val="1600"/>
            </a:lnSpc>
          </a:pP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選択しない場合、補助見込み額の計算がされません</a:t>
          </a:r>
        </a:p>
      </xdr:txBody>
    </xdr:sp>
    <xdr:clientData/>
  </xdr:twoCellAnchor>
  <xdr:twoCellAnchor>
    <xdr:from>
      <xdr:col>3</xdr:col>
      <xdr:colOff>1251080</xdr:colOff>
      <xdr:row>42</xdr:row>
      <xdr:rowOff>45684</xdr:rowOff>
    </xdr:from>
    <xdr:to>
      <xdr:col>9</xdr:col>
      <xdr:colOff>575468</xdr:colOff>
      <xdr:row>48</xdr:row>
      <xdr:rowOff>7052</xdr:rowOff>
    </xdr:to>
    <xdr:sp macro="" textlink="">
      <xdr:nvSpPr>
        <xdr:cNvPr id="23" name="四角形吹き出し 6">
          <a:extLst>
            <a:ext uri="{FF2B5EF4-FFF2-40B4-BE49-F238E27FC236}">
              <a16:creationId xmlns:a16="http://schemas.microsoft.com/office/drawing/2014/main" id="{2B18BF35-C5D6-4D31-A557-971B8EAA6868}"/>
            </a:ext>
          </a:extLst>
        </xdr:cNvPr>
        <xdr:cNvSpPr/>
      </xdr:nvSpPr>
      <xdr:spPr>
        <a:xfrm>
          <a:off x="4009361" y="9203575"/>
          <a:ext cx="5019545" cy="1231368"/>
        </a:xfrm>
        <a:prstGeom prst="wedgeRectCallout">
          <a:avLst>
            <a:gd name="adj1" fmla="val -26219"/>
            <a:gd name="adj2" fmla="val -106106"/>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経費名目が該当する運賃名目の番号を入力してください</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例の場合、①②の経路に手高速代料金が発生</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b="1" u="sng">
              <a:solidFill>
                <a:srgbClr val="FF0000"/>
              </a:solidFill>
              <a:latin typeface="Yu Gothic UI" panose="020B0500000000000000" pitchFamily="50" charset="-128"/>
              <a:ea typeface="Yu Gothic UI" panose="020B0500000000000000" pitchFamily="50" charset="-128"/>
            </a:rPr>
            <a:t>※</a:t>
          </a:r>
          <a:r>
            <a:rPr kumimoji="1" lang="ja-JP" altLang="en-US" sz="1100" b="1" u="sng">
              <a:solidFill>
                <a:srgbClr val="FF0000"/>
              </a:solidFill>
              <a:latin typeface="Yu Gothic UI" panose="020B0500000000000000" pitchFamily="50" charset="-128"/>
              <a:ea typeface="Yu Gothic UI" panose="020B0500000000000000" pitchFamily="50" charset="-128"/>
            </a:rPr>
            <a:t>本様式への記載は駐車場代や高速料金等運賃に係る内容を記載してください。</a:t>
          </a:r>
          <a:endParaRPr kumimoji="1" lang="en-US" altLang="ja-JP" sz="1100" b="1" u="sng">
            <a:solidFill>
              <a:srgbClr val="FF0000"/>
            </a:solidFill>
            <a:latin typeface="Yu Gothic UI" panose="020B0500000000000000" pitchFamily="50" charset="-128"/>
            <a:ea typeface="Yu Gothic UI" panose="020B0500000000000000" pitchFamily="50" charset="-128"/>
          </a:endParaRPr>
        </a:p>
        <a:p>
          <a:pPr algn="l"/>
          <a:r>
            <a:rPr kumimoji="1" lang="ja-JP" altLang="en-US" sz="1100" b="1" u="sng">
              <a:solidFill>
                <a:srgbClr val="FF0000"/>
              </a:solidFill>
              <a:latin typeface="Yu Gothic UI" panose="020B0500000000000000" pitchFamily="50" charset="-128"/>
              <a:ea typeface="Yu Gothic UI" panose="020B0500000000000000" pitchFamily="50" charset="-128"/>
            </a:rPr>
            <a:t>その他、車両の改造等は当様式への記載しないようお願いいたします</a:t>
          </a:r>
          <a:endParaRPr kumimoji="1" lang="en-US" altLang="ja-JP" sz="1100" b="1" u="sng">
            <a:solidFill>
              <a:srgbClr val="FF0000"/>
            </a:solidFill>
            <a:latin typeface="Yu Gothic UI" panose="020B0500000000000000" pitchFamily="50" charset="-128"/>
            <a:ea typeface="Yu Gothic UI" panose="020B05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552450</xdr:colOff>
      <xdr:row>16</xdr:row>
      <xdr:rowOff>161925</xdr:rowOff>
    </xdr:from>
    <xdr:to>
      <xdr:col>5</xdr:col>
      <xdr:colOff>45011</xdr:colOff>
      <xdr:row>17</xdr:row>
      <xdr:rowOff>121583</xdr:rowOff>
    </xdr:to>
    <xdr:sp macro="" textlink="">
      <xdr:nvSpPr>
        <xdr:cNvPr id="2" name="四角形吹き出し 1">
          <a:extLst>
            <a:ext uri="{FF2B5EF4-FFF2-40B4-BE49-F238E27FC236}">
              <a16:creationId xmlns:a16="http://schemas.microsoft.com/office/drawing/2014/main" id="{1D2D57A0-379D-4639-BFDC-2B8563463628}"/>
            </a:ext>
          </a:extLst>
        </xdr:cNvPr>
        <xdr:cNvSpPr/>
      </xdr:nvSpPr>
      <xdr:spPr>
        <a:xfrm>
          <a:off x="1581150" y="4038600"/>
          <a:ext cx="2264336" cy="340658"/>
        </a:xfrm>
        <a:prstGeom prst="wedgeRectCallout">
          <a:avLst>
            <a:gd name="adj1" fmla="val -42348"/>
            <a:gd name="adj2" fmla="val -26515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公租公課等は対象外です</a:t>
          </a:r>
        </a:p>
      </xdr:txBody>
    </xdr:sp>
    <xdr:clientData/>
  </xdr:twoCellAnchor>
  <xdr:twoCellAnchor>
    <xdr:from>
      <xdr:col>10</xdr:col>
      <xdr:colOff>238125</xdr:colOff>
      <xdr:row>7</xdr:row>
      <xdr:rowOff>238125</xdr:rowOff>
    </xdr:from>
    <xdr:to>
      <xdr:col>15</xdr:col>
      <xdr:colOff>81929</xdr:colOff>
      <xdr:row>11</xdr:row>
      <xdr:rowOff>62877</xdr:rowOff>
    </xdr:to>
    <xdr:sp macro="" textlink="">
      <xdr:nvSpPr>
        <xdr:cNvPr id="3" name="四角形吹き出し 3">
          <a:extLst>
            <a:ext uri="{FF2B5EF4-FFF2-40B4-BE49-F238E27FC236}">
              <a16:creationId xmlns:a16="http://schemas.microsoft.com/office/drawing/2014/main" id="{E905BB74-5ECA-4935-8B29-75A7833E6BDE}"/>
            </a:ext>
          </a:extLst>
        </xdr:cNvPr>
        <xdr:cNvSpPr/>
      </xdr:nvSpPr>
      <xdr:spPr>
        <a:xfrm>
          <a:off x="8705850" y="1419225"/>
          <a:ext cx="3815729" cy="615327"/>
        </a:xfrm>
        <a:prstGeom prst="wedgeRectCallout">
          <a:avLst>
            <a:gd name="adj1" fmla="val -74514"/>
            <a:gd name="adj2" fmla="val -8777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必ず選択してください</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選択しない場合、補助見込み額の計算がされません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619125</xdr:colOff>
      <xdr:row>16</xdr:row>
      <xdr:rowOff>28575</xdr:rowOff>
    </xdr:from>
    <xdr:to>
      <xdr:col>5</xdr:col>
      <xdr:colOff>111686</xdr:colOff>
      <xdr:row>16</xdr:row>
      <xdr:rowOff>369233</xdr:rowOff>
    </xdr:to>
    <xdr:sp macro="" textlink="">
      <xdr:nvSpPr>
        <xdr:cNvPr id="2" name="四角形吹き出し 1">
          <a:extLst>
            <a:ext uri="{FF2B5EF4-FFF2-40B4-BE49-F238E27FC236}">
              <a16:creationId xmlns:a16="http://schemas.microsoft.com/office/drawing/2014/main" id="{52B309FF-E7A2-41B1-A1C4-63A22CE0B794}"/>
            </a:ext>
          </a:extLst>
        </xdr:cNvPr>
        <xdr:cNvSpPr/>
      </xdr:nvSpPr>
      <xdr:spPr>
        <a:xfrm>
          <a:off x="1647825" y="3905250"/>
          <a:ext cx="2264336" cy="340658"/>
        </a:xfrm>
        <a:prstGeom prst="wedgeRectCallout">
          <a:avLst>
            <a:gd name="adj1" fmla="val -42348"/>
            <a:gd name="adj2" fmla="val -26515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公租公課等は対象外です</a:t>
          </a:r>
        </a:p>
      </xdr:txBody>
    </xdr:sp>
    <xdr:clientData/>
  </xdr:twoCellAnchor>
  <xdr:twoCellAnchor>
    <xdr:from>
      <xdr:col>12</xdr:col>
      <xdr:colOff>161925</xdr:colOff>
      <xdr:row>7</xdr:row>
      <xdr:rowOff>0</xdr:rowOff>
    </xdr:from>
    <xdr:to>
      <xdr:col>17</xdr:col>
      <xdr:colOff>548654</xdr:colOff>
      <xdr:row>10</xdr:row>
      <xdr:rowOff>53352</xdr:rowOff>
    </xdr:to>
    <xdr:sp macro="" textlink="">
      <xdr:nvSpPr>
        <xdr:cNvPr id="3" name="四角形吹き出し 3">
          <a:extLst>
            <a:ext uri="{FF2B5EF4-FFF2-40B4-BE49-F238E27FC236}">
              <a16:creationId xmlns:a16="http://schemas.microsoft.com/office/drawing/2014/main" id="{4D09EA7C-7A55-42D5-B065-889A93FF9598}"/>
            </a:ext>
          </a:extLst>
        </xdr:cNvPr>
        <xdr:cNvSpPr/>
      </xdr:nvSpPr>
      <xdr:spPr>
        <a:xfrm>
          <a:off x="10744200" y="1181100"/>
          <a:ext cx="3815729" cy="691527"/>
        </a:xfrm>
        <a:prstGeom prst="wedgeRectCallout">
          <a:avLst>
            <a:gd name="adj1" fmla="val -125687"/>
            <a:gd name="adj2" fmla="val -6159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必ず選択してください</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選択しない場合、補助見込み額の計算がされません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866775</xdr:colOff>
      <xdr:row>15</xdr:row>
      <xdr:rowOff>28575</xdr:rowOff>
    </xdr:from>
    <xdr:to>
      <xdr:col>5</xdr:col>
      <xdr:colOff>359336</xdr:colOff>
      <xdr:row>15</xdr:row>
      <xdr:rowOff>369233</xdr:rowOff>
    </xdr:to>
    <xdr:sp macro="" textlink="">
      <xdr:nvSpPr>
        <xdr:cNvPr id="2" name="四角形吹き出し 1">
          <a:extLst>
            <a:ext uri="{FF2B5EF4-FFF2-40B4-BE49-F238E27FC236}">
              <a16:creationId xmlns:a16="http://schemas.microsoft.com/office/drawing/2014/main" id="{5791721A-FE25-4F12-8EF9-67E230FBA8B6}"/>
            </a:ext>
          </a:extLst>
        </xdr:cNvPr>
        <xdr:cNvSpPr/>
      </xdr:nvSpPr>
      <xdr:spPr>
        <a:xfrm>
          <a:off x="1895475" y="3524250"/>
          <a:ext cx="2264336" cy="340658"/>
        </a:xfrm>
        <a:prstGeom prst="wedgeRectCallout">
          <a:avLst>
            <a:gd name="adj1" fmla="val -42348"/>
            <a:gd name="adj2" fmla="val -26515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公租公課等は対象外です</a:t>
          </a:r>
        </a:p>
      </xdr:txBody>
    </xdr:sp>
    <xdr:clientData/>
  </xdr:twoCellAnchor>
  <xdr:twoCellAnchor>
    <xdr:from>
      <xdr:col>11</xdr:col>
      <xdr:colOff>390525</xdr:colOff>
      <xdr:row>7</xdr:row>
      <xdr:rowOff>0</xdr:rowOff>
    </xdr:from>
    <xdr:to>
      <xdr:col>17</xdr:col>
      <xdr:colOff>91454</xdr:colOff>
      <xdr:row>10</xdr:row>
      <xdr:rowOff>62877</xdr:rowOff>
    </xdr:to>
    <xdr:sp macro="" textlink="">
      <xdr:nvSpPr>
        <xdr:cNvPr id="3" name="四角形吹き出し 3">
          <a:extLst>
            <a:ext uri="{FF2B5EF4-FFF2-40B4-BE49-F238E27FC236}">
              <a16:creationId xmlns:a16="http://schemas.microsoft.com/office/drawing/2014/main" id="{F4E54DCF-D6FC-4107-B9D0-B851EB81F8C8}"/>
            </a:ext>
          </a:extLst>
        </xdr:cNvPr>
        <xdr:cNvSpPr/>
      </xdr:nvSpPr>
      <xdr:spPr>
        <a:xfrm>
          <a:off x="10086975" y="1181100"/>
          <a:ext cx="3815729" cy="701052"/>
        </a:xfrm>
        <a:prstGeom prst="wedgeRectCallout">
          <a:avLst>
            <a:gd name="adj1" fmla="val -111209"/>
            <a:gd name="adj2" fmla="val -592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必ず選択してください</a:t>
          </a:r>
          <a:endParaRPr kumimoji="1" lang="en-US" altLang="ja-JP" sz="1100">
            <a:latin typeface="Yu Gothic UI" panose="020B0500000000000000" pitchFamily="50" charset="-128"/>
            <a:ea typeface="Yu Gothic UI" panose="020B0500000000000000" pitchFamily="50" charset="-128"/>
          </a:endParaRPr>
        </a:p>
        <a:p>
          <a:pPr algn="l"/>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選択しない場合、補助見込み額の計算がされません</a:t>
          </a:r>
        </a:p>
      </xdr:txBody>
    </xdr:sp>
    <xdr:clientData/>
  </xdr:twoCellAnchor>
  <xdr:twoCellAnchor>
    <xdr:from>
      <xdr:col>6</xdr:col>
      <xdr:colOff>733425</xdr:colOff>
      <xdr:row>13</xdr:row>
      <xdr:rowOff>66675</xdr:rowOff>
    </xdr:from>
    <xdr:to>
      <xdr:col>10</xdr:col>
      <xdr:colOff>634379</xdr:colOff>
      <xdr:row>15</xdr:row>
      <xdr:rowOff>133350</xdr:rowOff>
    </xdr:to>
    <xdr:sp macro="" textlink="">
      <xdr:nvSpPr>
        <xdr:cNvPr id="4" name="四角形吹き出し 3">
          <a:extLst>
            <a:ext uri="{FF2B5EF4-FFF2-40B4-BE49-F238E27FC236}">
              <a16:creationId xmlns:a16="http://schemas.microsoft.com/office/drawing/2014/main" id="{9A6E2C1D-8D7B-7309-B4A9-8763BAD268BE}"/>
            </a:ext>
          </a:extLst>
        </xdr:cNvPr>
        <xdr:cNvSpPr/>
      </xdr:nvSpPr>
      <xdr:spPr>
        <a:xfrm>
          <a:off x="5295900" y="2800350"/>
          <a:ext cx="3815729" cy="828675"/>
        </a:xfrm>
        <a:prstGeom prst="wedgeRectCallout">
          <a:avLst>
            <a:gd name="adj1" fmla="val -57789"/>
            <a:gd name="adj2" fmla="val -321512"/>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latin typeface="Yu Gothic UI" panose="020B0500000000000000" pitchFamily="50" charset="-128"/>
              <a:ea typeface="Yu Gothic UI" panose="020B0500000000000000" pitchFamily="50" charset="-128"/>
            </a:rPr>
            <a:t>乗合・貸切バス・タクシー・鉄軌道・海事のいずれにも当てはまらない、自社での実証運行を実施する場合、こちらの様式を使用してください。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5D19-7B80-4B56-BB35-66FA69998A4D}">
  <sheetPr>
    <tabColor theme="7" tint="0.79998168889431442"/>
    <pageSetUpPr fitToPage="1"/>
  </sheetPr>
  <dimension ref="A1:AH115"/>
  <sheetViews>
    <sheetView tabSelected="1" zoomScale="89" zoomScaleNormal="89" workbookViewId="0">
      <selection activeCell="S9" sqref="S9:U10"/>
    </sheetView>
  </sheetViews>
  <sheetFormatPr defaultColWidth="9" defaultRowHeight="16.5"/>
  <cols>
    <col min="1" max="1" width="4.125" style="9" customWidth="1"/>
    <col min="2" max="2" width="8.625" style="9" customWidth="1"/>
    <col min="3" max="3" width="11.5" style="9" customWidth="1"/>
    <col min="4" max="4" width="9.875" style="9" customWidth="1"/>
    <col min="5" max="5" width="9" style="9"/>
    <col min="6" max="6" width="5.625" style="9" customWidth="1"/>
    <col min="7" max="7" width="8.5" style="9" customWidth="1"/>
    <col min="8" max="8" width="10.625" style="9" customWidth="1"/>
    <col min="9" max="9" width="3.125" style="10" customWidth="1"/>
    <col min="10" max="11" width="9" style="9"/>
    <col min="12" max="12" width="3.125" style="10" customWidth="1"/>
    <col min="13" max="13" width="10.625" style="9" customWidth="1"/>
    <col min="14" max="14" width="3.125" style="10" customWidth="1"/>
    <col min="15" max="15" width="10.625" style="9" customWidth="1"/>
    <col min="16" max="16" width="3.125" style="10" customWidth="1"/>
    <col min="17" max="17" width="10.625" style="9" customWidth="1"/>
    <col min="18" max="18" width="3.125" style="10" customWidth="1"/>
    <col min="19" max="19" width="10.625" style="9" customWidth="1"/>
    <col min="20" max="20" width="3.125" style="10" customWidth="1"/>
    <col min="21" max="21" width="10.625" style="9" customWidth="1"/>
    <col min="22" max="22" width="3.125" style="10" customWidth="1"/>
    <col min="23" max="23" width="10.625" style="9" customWidth="1"/>
    <col min="24" max="24" width="3.125" style="10" customWidth="1"/>
    <col min="25" max="25" width="10.625" style="9" customWidth="1"/>
    <col min="26" max="26" width="3.125" style="10" customWidth="1"/>
    <col min="27" max="16384" width="9" style="9"/>
  </cols>
  <sheetData>
    <row r="1" spans="1:21">
      <c r="A1" s="1" t="s">
        <v>0</v>
      </c>
    </row>
    <row r="4" spans="1:21">
      <c r="F4" s="1"/>
      <c r="K4" s="47" t="s">
        <v>1</v>
      </c>
    </row>
    <row r="5" spans="1:21" ht="13.5" customHeight="1">
      <c r="Q5" s="77" t="s">
        <v>2</v>
      </c>
      <c r="R5" s="77"/>
      <c r="S5" s="92"/>
      <c r="T5" s="92"/>
      <c r="U5" s="92"/>
    </row>
    <row r="6" spans="1:21">
      <c r="Q6" s="77"/>
      <c r="R6" s="77"/>
      <c r="S6" s="92"/>
      <c r="T6" s="92"/>
      <c r="U6" s="92"/>
    </row>
    <row r="7" spans="1:21">
      <c r="Q7" s="77" t="s">
        <v>152</v>
      </c>
      <c r="R7" s="78"/>
      <c r="S7" s="81"/>
      <c r="T7" s="82"/>
      <c r="U7" s="83"/>
    </row>
    <row r="8" spans="1:21" ht="8.25" customHeight="1">
      <c r="Q8" s="79"/>
      <c r="R8" s="80"/>
      <c r="S8" s="84"/>
      <c r="T8" s="85"/>
      <c r="U8" s="86"/>
    </row>
    <row r="9" spans="1:21">
      <c r="A9" s="1" t="s">
        <v>4</v>
      </c>
      <c r="Q9" s="77" t="s">
        <v>3</v>
      </c>
      <c r="R9" s="77"/>
      <c r="S9" s="92"/>
      <c r="T9" s="92"/>
      <c r="U9" s="92"/>
    </row>
    <row r="10" spans="1:21" ht="20.100000000000001" customHeight="1">
      <c r="A10" s="77" t="s">
        <v>6</v>
      </c>
      <c r="B10" s="77"/>
      <c r="C10" s="77" t="s">
        <v>7</v>
      </c>
      <c r="D10" s="77"/>
      <c r="E10" s="121"/>
      <c r="F10" s="121"/>
      <c r="G10" s="8" t="s">
        <v>8</v>
      </c>
      <c r="H10" s="8" t="s">
        <v>9</v>
      </c>
      <c r="I10" s="102"/>
      <c r="J10" s="102"/>
      <c r="K10" s="11" t="s">
        <v>8</v>
      </c>
      <c r="L10" s="101"/>
      <c r="M10" s="101"/>
      <c r="Q10" s="77"/>
      <c r="R10" s="77"/>
      <c r="S10" s="92"/>
      <c r="T10" s="92"/>
      <c r="U10" s="92"/>
    </row>
    <row r="11" spans="1:21" ht="20.100000000000001" customHeight="1">
      <c r="A11" s="77"/>
      <c r="B11" s="77"/>
      <c r="C11" s="77" t="s">
        <v>10</v>
      </c>
      <c r="D11" s="8" t="s">
        <v>11</v>
      </c>
      <c r="E11" s="121"/>
      <c r="F11" s="121"/>
      <c r="G11" s="8" t="s">
        <v>8</v>
      </c>
      <c r="H11" s="8" t="s">
        <v>12</v>
      </c>
      <c r="I11" s="102"/>
      <c r="J11" s="102"/>
      <c r="K11" s="11" t="s">
        <v>8</v>
      </c>
      <c r="L11" s="101"/>
      <c r="M11" s="101"/>
      <c r="Q11" s="77" t="s">
        <v>5</v>
      </c>
      <c r="R11" s="77"/>
      <c r="S11" s="106" t="str">
        <f>IF(S9="①地域一体型（補助率2/3）","2/3",IF(S9="②地域一体型（補助率1/2）","1/2",IF(S9="③実証・個別型","1/2","↑類型を選択してください")))</f>
        <v>↑類型を選択してください</v>
      </c>
      <c r="T11" s="107"/>
      <c r="U11" s="78"/>
    </row>
    <row r="12" spans="1:21" ht="20.100000000000001" customHeight="1">
      <c r="A12" s="77"/>
      <c r="B12" s="77"/>
      <c r="C12" s="77"/>
      <c r="D12" s="8" t="s">
        <v>14</v>
      </c>
      <c r="E12" s="121"/>
      <c r="F12" s="121"/>
      <c r="G12" s="8" t="s">
        <v>8</v>
      </c>
      <c r="H12" s="8" t="s">
        <v>15</v>
      </c>
      <c r="I12" s="102"/>
      <c r="J12" s="102"/>
      <c r="K12" s="11" t="s">
        <v>8</v>
      </c>
      <c r="L12" s="101"/>
      <c r="M12" s="101"/>
      <c r="Q12" s="77"/>
      <c r="R12" s="77"/>
      <c r="S12" s="79"/>
      <c r="T12" s="108"/>
      <c r="U12" s="80"/>
    </row>
    <row r="13" spans="1:21" ht="26.25" customHeight="1">
      <c r="A13" s="77"/>
      <c r="B13" s="77"/>
      <c r="C13" s="77" t="s">
        <v>16</v>
      </c>
      <c r="D13" s="77"/>
      <c r="E13" s="120">
        <f>E10+I10-E11-I11-E12</f>
        <v>0</v>
      </c>
      <c r="F13" s="120"/>
      <c r="G13" s="8" t="s">
        <v>8</v>
      </c>
      <c r="H13" s="12"/>
      <c r="I13" s="13"/>
      <c r="J13" s="14"/>
      <c r="K13" s="15"/>
      <c r="L13" s="16"/>
      <c r="Q13" s="109" t="s">
        <v>13</v>
      </c>
      <c r="R13" s="109"/>
      <c r="S13" s="109"/>
      <c r="T13" s="109"/>
      <c r="U13" s="109"/>
    </row>
    <row r="14" spans="1:21" ht="27" customHeight="1">
      <c r="A14" s="77" t="s">
        <v>17</v>
      </c>
      <c r="B14" s="77"/>
      <c r="C14" s="66"/>
      <c r="D14" s="8" t="s">
        <v>18</v>
      </c>
      <c r="E14" s="12"/>
      <c r="F14" s="15"/>
      <c r="G14" s="15"/>
      <c r="H14" s="15"/>
      <c r="I14" s="16"/>
      <c r="J14" s="15"/>
      <c r="K14" s="15"/>
      <c r="L14" s="16"/>
      <c r="Q14" s="110"/>
      <c r="R14" s="110"/>
      <c r="S14" s="110"/>
      <c r="T14" s="110"/>
      <c r="U14" s="110"/>
    </row>
    <row r="15" spans="1:21" ht="45" customHeight="1">
      <c r="A15" s="77" t="s">
        <v>19</v>
      </c>
      <c r="B15" s="77"/>
      <c r="C15" s="70" t="str">
        <f>IFERROR(E11*1000/C14,"")</f>
        <v/>
      </c>
      <c r="D15" s="8" t="s">
        <v>20</v>
      </c>
      <c r="E15" s="17"/>
      <c r="F15" s="15"/>
      <c r="G15" s="15"/>
      <c r="H15" s="15"/>
      <c r="I15" s="16"/>
      <c r="J15" s="15"/>
      <c r="K15" s="15"/>
      <c r="L15" s="16"/>
      <c r="Q15" s="110"/>
      <c r="R15" s="110"/>
      <c r="S15" s="110"/>
      <c r="T15" s="110"/>
      <c r="U15" s="110"/>
    </row>
    <row r="16" spans="1:21">
      <c r="A16" s="15"/>
      <c r="B16" s="15"/>
      <c r="C16" s="15"/>
      <c r="D16" s="15"/>
      <c r="E16" s="15"/>
      <c r="F16" s="15"/>
      <c r="G16" s="15"/>
      <c r="H16" s="15"/>
      <c r="I16" s="16"/>
      <c r="J16" s="15"/>
      <c r="K16" s="15"/>
      <c r="L16" s="16"/>
    </row>
    <row r="17" spans="1:34">
      <c r="A17" s="15"/>
      <c r="B17" s="15"/>
      <c r="C17" s="15"/>
      <c r="D17" s="15"/>
      <c r="E17" s="15"/>
      <c r="F17" s="15"/>
      <c r="G17" s="15"/>
      <c r="H17" s="15"/>
      <c r="I17" s="16"/>
      <c r="J17" s="15"/>
      <c r="K17" s="15"/>
      <c r="L17" s="16"/>
    </row>
    <row r="18" spans="1:34">
      <c r="A18" s="1" t="s">
        <v>21</v>
      </c>
      <c r="B18" s="15"/>
      <c r="C18" s="15"/>
      <c r="D18" s="15"/>
      <c r="E18" s="15"/>
      <c r="F18" s="15"/>
      <c r="G18" s="15"/>
      <c r="H18" s="15"/>
      <c r="I18" s="16"/>
      <c r="J18" s="15"/>
      <c r="K18" s="15"/>
      <c r="L18" s="16"/>
    </row>
    <row r="19" spans="1:34">
      <c r="A19" s="15"/>
      <c r="B19" s="15"/>
      <c r="C19" s="15"/>
      <c r="D19" s="15"/>
      <c r="E19" s="15"/>
      <c r="F19" s="15"/>
      <c r="G19" s="15"/>
      <c r="H19" s="15"/>
      <c r="I19" s="16"/>
    </row>
    <row r="20" spans="1:34" ht="34.5" customHeight="1">
      <c r="A20" s="77" t="s">
        <v>22</v>
      </c>
      <c r="B20" s="105" t="s">
        <v>23</v>
      </c>
      <c r="C20" s="105"/>
      <c r="D20" s="105" t="s">
        <v>24</v>
      </c>
      <c r="E20" s="105"/>
      <c r="F20" s="105"/>
      <c r="G20" s="105"/>
      <c r="H20" s="105" t="s">
        <v>25</v>
      </c>
      <c r="I20" s="105"/>
      <c r="J20" s="105" t="s">
        <v>26</v>
      </c>
      <c r="K20" s="97" t="s">
        <v>27</v>
      </c>
      <c r="L20" s="98"/>
      <c r="M20" s="105" t="s">
        <v>28</v>
      </c>
      <c r="N20" s="105"/>
      <c r="O20" s="105" t="s">
        <v>29</v>
      </c>
      <c r="P20" s="105"/>
      <c r="Q20" s="105" t="s">
        <v>30</v>
      </c>
      <c r="R20" s="105"/>
      <c r="S20" s="105" t="s">
        <v>31</v>
      </c>
      <c r="T20" s="105"/>
      <c r="U20" s="105" t="s">
        <v>32</v>
      </c>
      <c r="V20" s="105"/>
      <c r="W20" s="105" t="s">
        <v>33</v>
      </c>
      <c r="X20" s="105"/>
      <c r="Y20" s="105" t="s">
        <v>34</v>
      </c>
      <c r="Z20" s="105"/>
      <c r="AA20" s="15"/>
      <c r="AB20" s="15"/>
      <c r="AC20" s="15"/>
      <c r="AD20" s="15"/>
      <c r="AE20" s="15"/>
      <c r="AF20" s="15"/>
      <c r="AG20" s="15"/>
      <c r="AH20" s="15"/>
    </row>
    <row r="21" spans="1:34" ht="31.5" customHeight="1">
      <c r="A21" s="77"/>
      <c r="B21" s="105"/>
      <c r="C21" s="105"/>
      <c r="D21" s="18" t="s">
        <v>35</v>
      </c>
      <c r="E21" s="105" t="s">
        <v>36</v>
      </c>
      <c r="F21" s="105"/>
      <c r="G21" s="18" t="s">
        <v>37</v>
      </c>
      <c r="H21" s="105"/>
      <c r="I21" s="105"/>
      <c r="J21" s="105"/>
      <c r="K21" s="99"/>
      <c r="L21" s="100"/>
      <c r="M21" s="105"/>
      <c r="N21" s="105"/>
      <c r="O21" s="105"/>
      <c r="P21" s="105"/>
      <c r="Q21" s="105"/>
      <c r="R21" s="105"/>
      <c r="S21" s="105"/>
      <c r="T21" s="105"/>
      <c r="U21" s="105"/>
      <c r="V21" s="105"/>
      <c r="W21" s="105"/>
      <c r="X21" s="105"/>
      <c r="Y21" s="105"/>
      <c r="Z21" s="105"/>
      <c r="AA21" s="15"/>
      <c r="AB21" s="15"/>
      <c r="AC21" s="15"/>
      <c r="AD21" s="15"/>
      <c r="AE21" s="15"/>
      <c r="AF21" s="15"/>
      <c r="AG21" s="15"/>
      <c r="AH21" s="15"/>
    </row>
    <row r="22" spans="1:34">
      <c r="A22" s="8">
        <v>1</v>
      </c>
      <c r="B22" s="103"/>
      <c r="C22" s="104"/>
      <c r="D22" s="48"/>
      <c r="E22" s="95"/>
      <c r="F22" s="96"/>
      <c r="G22" s="48"/>
      <c r="H22" s="66"/>
      <c r="I22" s="19" t="s">
        <v>18</v>
      </c>
      <c r="J22" s="66"/>
      <c r="K22" s="66"/>
      <c r="L22" s="19" t="s">
        <v>38</v>
      </c>
      <c r="M22" s="67">
        <f>H22*K22*2</f>
        <v>0</v>
      </c>
      <c r="N22" s="19" t="s">
        <v>18</v>
      </c>
      <c r="O22" s="67">
        <f>M22*J22</f>
        <v>0</v>
      </c>
      <c r="P22" s="19" t="s">
        <v>18</v>
      </c>
      <c r="Q22" s="68" t="str">
        <f>IFERROR(ROUNDDOWN($C$15 * O22, 0),"")</f>
        <v/>
      </c>
      <c r="R22" s="19" t="s">
        <v>20</v>
      </c>
      <c r="S22" s="66"/>
      <c r="T22" s="19" t="s">
        <v>20</v>
      </c>
      <c r="U22" s="66"/>
      <c r="V22" s="19" t="s">
        <v>39</v>
      </c>
      <c r="W22" s="66"/>
      <c r="X22" s="19" t="s">
        <v>20</v>
      </c>
      <c r="Y22" s="69">
        <f>S22*U22+W22</f>
        <v>0</v>
      </c>
      <c r="Z22" s="19" t="s">
        <v>20</v>
      </c>
      <c r="AA22" s="15"/>
      <c r="AB22" s="15"/>
      <c r="AC22" s="15"/>
      <c r="AD22" s="15"/>
      <c r="AE22" s="15"/>
      <c r="AF22" s="15"/>
      <c r="AG22" s="15"/>
      <c r="AH22" s="15"/>
    </row>
    <row r="23" spans="1:34">
      <c r="A23" s="8">
        <v>2</v>
      </c>
      <c r="B23" s="103"/>
      <c r="C23" s="104"/>
      <c r="D23" s="48"/>
      <c r="E23" s="95"/>
      <c r="F23" s="96"/>
      <c r="G23" s="48"/>
      <c r="H23" s="66"/>
      <c r="I23" s="19" t="s">
        <v>18</v>
      </c>
      <c r="J23" s="66"/>
      <c r="K23" s="66"/>
      <c r="L23" s="19" t="s">
        <v>38</v>
      </c>
      <c r="M23" s="67">
        <f t="shared" ref="M23:M51" si="0">H23*K23*2</f>
        <v>0</v>
      </c>
      <c r="N23" s="19" t="s">
        <v>18</v>
      </c>
      <c r="O23" s="67">
        <f t="shared" ref="O23:O51" si="1">M23*J23</f>
        <v>0</v>
      </c>
      <c r="P23" s="19" t="s">
        <v>18</v>
      </c>
      <c r="Q23" s="68" t="str">
        <f t="shared" ref="Q23:Q51" si="2">IFERROR(ROUNDDOWN($C$15 * O23, 0),"")</f>
        <v/>
      </c>
      <c r="R23" s="19" t="s">
        <v>20</v>
      </c>
      <c r="S23" s="66"/>
      <c r="T23" s="19" t="s">
        <v>20</v>
      </c>
      <c r="U23" s="66"/>
      <c r="V23" s="19" t="s">
        <v>39</v>
      </c>
      <c r="W23" s="66"/>
      <c r="X23" s="19" t="s">
        <v>20</v>
      </c>
      <c r="Y23" s="69">
        <f t="shared" ref="Y23:Y51" si="3">S23*U23+W23</f>
        <v>0</v>
      </c>
      <c r="Z23" s="19" t="s">
        <v>20</v>
      </c>
      <c r="AA23" s="15"/>
      <c r="AB23" s="15"/>
      <c r="AC23" s="15"/>
      <c r="AD23" s="15"/>
      <c r="AE23" s="15"/>
      <c r="AF23" s="15"/>
      <c r="AG23" s="15"/>
      <c r="AH23" s="15"/>
    </row>
    <row r="24" spans="1:34">
      <c r="A24" s="8">
        <v>3</v>
      </c>
      <c r="B24" s="103"/>
      <c r="C24" s="104"/>
      <c r="D24" s="48"/>
      <c r="E24" s="95"/>
      <c r="F24" s="96"/>
      <c r="G24" s="48"/>
      <c r="H24" s="66"/>
      <c r="I24" s="19" t="s">
        <v>18</v>
      </c>
      <c r="J24" s="66"/>
      <c r="K24" s="66"/>
      <c r="L24" s="19" t="s">
        <v>38</v>
      </c>
      <c r="M24" s="67">
        <f t="shared" si="0"/>
        <v>0</v>
      </c>
      <c r="N24" s="19" t="s">
        <v>18</v>
      </c>
      <c r="O24" s="67">
        <f t="shared" si="1"/>
        <v>0</v>
      </c>
      <c r="P24" s="19" t="s">
        <v>18</v>
      </c>
      <c r="Q24" s="68" t="str">
        <f t="shared" si="2"/>
        <v/>
      </c>
      <c r="R24" s="19" t="s">
        <v>20</v>
      </c>
      <c r="S24" s="66"/>
      <c r="T24" s="19" t="s">
        <v>20</v>
      </c>
      <c r="U24" s="66"/>
      <c r="V24" s="19" t="s">
        <v>39</v>
      </c>
      <c r="W24" s="66"/>
      <c r="X24" s="19" t="s">
        <v>20</v>
      </c>
      <c r="Y24" s="69">
        <f t="shared" si="3"/>
        <v>0</v>
      </c>
      <c r="Z24" s="19" t="s">
        <v>20</v>
      </c>
      <c r="AA24" s="15"/>
      <c r="AB24" s="15"/>
      <c r="AC24" s="15"/>
      <c r="AD24" s="15"/>
      <c r="AE24" s="15"/>
      <c r="AF24" s="15"/>
      <c r="AG24" s="15"/>
      <c r="AH24" s="15"/>
    </row>
    <row r="25" spans="1:34">
      <c r="A25" s="8">
        <v>4</v>
      </c>
      <c r="B25" s="103"/>
      <c r="C25" s="104"/>
      <c r="D25" s="48"/>
      <c r="E25" s="95"/>
      <c r="F25" s="96"/>
      <c r="G25" s="48"/>
      <c r="H25" s="66"/>
      <c r="I25" s="19" t="s">
        <v>18</v>
      </c>
      <c r="J25" s="66"/>
      <c r="K25" s="66"/>
      <c r="L25" s="19" t="s">
        <v>38</v>
      </c>
      <c r="M25" s="67">
        <f t="shared" si="0"/>
        <v>0</v>
      </c>
      <c r="N25" s="19" t="s">
        <v>18</v>
      </c>
      <c r="O25" s="67">
        <f t="shared" si="1"/>
        <v>0</v>
      </c>
      <c r="P25" s="19" t="s">
        <v>18</v>
      </c>
      <c r="Q25" s="68" t="str">
        <f t="shared" si="2"/>
        <v/>
      </c>
      <c r="R25" s="19" t="s">
        <v>20</v>
      </c>
      <c r="S25" s="66"/>
      <c r="T25" s="19" t="s">
        <v>20</v>
      </c>
      <c r="U25" s="66"/>
      <c r="V25" s="19" t="s">
        <v>39</v>
      </c>
      <c r="W25" s="66"/>
      <c r="X25" s="19" t="s">
        <v>20</v>
      </c>
      <c r="Y25" s="69">
        <f t="shared" si="3"/>
        <v>0</v>
      </c>
      <c r="Z25" s="19" t="s">
        <v>20</v>
      </c>
      <c r="AA25" s="15"/>
      <c r="AB25" s="15"/>
      <c r="AC25" s="15"/>
      <c r="AD25" s="15"/>
      <c r="AE25" s="15"/>
      <c r="AF25" s="15"/>
      <c r="AG25" s="15"/>
      <c r="AH25" s="15"/>
    </row>
    <row r="26" spans="1:34">
      <c r="A26" s="8">
        <v>5</v>
      </c>
      <c r="B26" s="103"/>
      <c r="C26" s="104"/>
      <c r="D26" s="48"/>
      <c r="E26" s="95"/>
      <c r="F26" s="96"/>
      <c r="G26" s="48"/>
      <c r="H26" s="66"/>
      <c r="I26" s="19" t="s">
        <v>18</v>
      </c>
      <c r="J26" s="66"/>
      <c r="K26" s="66"/>
      <c r="L26" s="19" t="s">
        <v>38</v>
      </c>
      <c r="M26" s="67">
        <f t="shared" si="0"/>
        <v>0</v>
      </c>
      <c r="N26" s="19" t="s">
        <v>18</v>
      </c>
      <c r="O26" s="67">
        <f t="shared" si="1"/>
        <v>0</v>
      </c>
      <c r="P26" s="19" t="s">
        <v>18</v>
      </c>
      <c r="Q26" s="68" t="str">
        <f t="shared" si="2"/>
        <v/>
      </c>
      <c r="R26" s="19" t="s">
        <v>20</v>
      </c>
      <c r="S26" s="66"/>
      <c r="T26" s="19" t="s">
        <v>20</v>
      </c>
      <c r="U26" s="66"/>
      <c r="V26" s="19" t="s">
        <v>39</v>
      </c>
      <c r="W26" s="66"/>
      <c r="X26" s="19" t="s">
        <v>20</v>
      </c>
      <c r="Y26" s="69">
        <f t="shared" si="3"/>
        <v>0</v>
      </c>
      <c r="Z26" s="19" t="s">
        <v>20</v>
      </c>
      <c r="AA26" s="15"/>
      <c r="AB26" s="15"/>
      <c r="AC26" s="15"/>
      <c r="AD26" s="15"/>
      <c r="AE26" s="15"/>
      <c r="AF26" s="15"/>
      <c r="AG26" s="15"/>
      <c r="AH26" s="15"/>
    </row>
    <row r="27" spans="1:34">
      <c r="A27" s="8">
        <v>6</v>
      </c>
      <c r="B27" s="103"/>
      <c r="C27" s="104"/>
      <c r="D27" s="48"/>
      <c r="E27" s="95"/>
      <c r="F27" s="96"/>
      <c r="G27" s="48"/>
      <c r="H27" s="66"/>
      <c r="I27" s="19" t="s">
        <v>18</v>
      </c>
      <c r="J27" s="66"/>
      <c r="K27" s="66"/>
      <c r="L27" s="19" t="s">
        <v>38</v>
      </c>
      <c r="M27" s="67">
        <f t="shared" si="0"/>
        <v>0</v>
      </c>
      <c r="N27" s="19" t="s">
        <v>18</v>
      </c>
      <c r="O27" s="67">
        <f t="shared" si="1"/>
        <v>0</v>
      </c>
      <c r="P27" s="19" t="s">
        <v>18</v>
      </c>
      <c r="Q27" s="68" t="str">
        <f t="shared" si="2"/>
        <v/>
      </c>
      <c r="R27" s="19" t="s">
        <v>20</v>
      </c>
      <c r="S27" s="66"/>
      <c r="T27" s="19" t="s">
        <v>20</v>
      </c>
      <c r="U27" s="66"/>
      <c r="V27" s="19" t="s">
        <v>39</v>
      </c>
      <c r="W27" s="66"/>
      <c r="X27" s="19" t="s">
        <v>20</v>
      </c>
      <c r="Y27" s="69">
        <f t="shared" si="3"/>
        <v>0</v>
      </c>
      <c r="Z27" s="19" t="s">
        <v>20</v>
      </c>
      <c r="AA27" s="15"/>
      <c r="AB27" s="15"/>
      <c r="AC27" s="15"/>
      <c r="AD27" s="15"/>
      <c r="AE27" s="15"/>
      <c r="AF27" s="15"/>
      <c r="AG27" s="15"/>
      <c r="AH27" s="15"/>
    </row>
    <row r="28" spans="1:34">
      <c r="A28" s="8">
        <v>7</v>
      </c>
      <c r="B28" s="103"/>
      <c r="C28" s="104"/>
      <c r="D28" s="48"/>
      <c r="E28" s="95"/>
      <c r="F28" s="96"/>
      <c r="G28" s="48"/>
      <c r="H28" s="66"/>
      <c r="I28" s="19" t="s">
        <v>18</v>
      </c>
      <c r="J28" s="66"/>
      <c r="K28" s="66"/>
      <c r="L28" s="19" t="s">
        <v>38</v>
      </c>
      <c r="M28" s="67">
        <f t="shared" si="0"/>
        <v>0</v>
      </c>
      <c r="N28" s="19" t="s">
        <v>18</v>
      </c>
      <c r="O28" s="67">
        <f t="shared" si="1"/>
        <v>0</v>
      </c>
      <c r="P28" s="19" t="s">
        <v>18</v>
      </c>
      <c r="Q28" s="68" t="str">
        <f t="shared" si="2"/>
        <v/>
      </c>
      <c r="R28" s="19" t="s">
        <v>20</v>
      </c>
      <c r="S28" s="66"/>
      <c r="T28" s="19" t="s">
        <v>20</v>
      </c>
      <c r="U28" s="66"/>
      <c r="V28" s="19" t="s">
        <v>39</v>
      </c>
      <c r="W28" s="66"/>
      <c r="X28" s="19" t="s">
        <v>20</v>
      </c>
      <c r="Y28" s="69">
        <f t="shared" si="3"/>
        <v>0</v>
      </c>
      <c r="Z28" s="19" t="s">
        <v>20</v>
      </c>
      <c r="AA28" s="15"/>
      <c r="AB28" s="15"/>
      <c r="AC28" s="15"/>
      <c r="AD28" s="15"/>
      <c r="AE28" s="15"/>
      <c r="AF28" s="15"/>
      <c r="AG28" s="15"/>
      <c r="AH28" s="15"/>
    </row>
    <row r="29" spans="1:34">
      <c r="A29" s="8">
        <v>8</v>
      </c>
      <c r="B29" s="103"/>
      <c r="C29" s="104"/>
      <c r="D29" s="48"/>
      <c r="E29" s="95"/>
      <c r="F29" s="96"/>
      <c r="G29" s="48"/>
      <c r="H29" s="66"/>
      <c r="I29" s="19" t="s">
        <v>18</v>
      </c>
      <c r="J29" s="66"/>
      <c r="K29" s="66"/>
      <c r="L29" s="19" t="s">
        <v>38</v>
      </c>
      <c r="M29" s="67">
        <f t="shared" si="0"/>
        <v>0</v>
      </c>
      <c r="N29" s="19" t="s">
        <v>18</v>
      </c>
      <c r="O29" s="67">
        <f t="shared" si="1"/>
        <v>0</v>
      </c>
      <c r="P29" s="19" t="s">
        <v>18</v>
      </c>
      <c r="Q29" s="68" t="str">
        <f t="shared" si="2"/>
        <v/>
      </c>
      <c r="R29" s="19" t="s">
        <v>20</v>
      </c>
      <c r="S29" s="66"/>
      <c r="T29" s="19" t="s">
        <v>20</v>
      </c>
      <c r="U29" s="66"/>
      <c r="V29" s="19" t="s">
        <v>39</v>
      </c>
      <c r="W29" s="66"/>
      <c r="X29" s="19" t="s">
        <v>20</v>
      </c>
      <c r="Y29" s="69">
        <f t="shared" si="3"/>
        <v>0</v>
      </c>
      <c r="Z29" s="19" t="s">
        <v>20</v>
      </c>
      <c r="AA29" s="15"/>
      <c r="AB29" s="15"/>
      <c r="AC29" s="15"/>
      <c r="AD29" s="15"/>
      <c r="AE29" s="15"/>
      <c r="AF29" s="15"/>
      <c r="AG29" s="15"/>
      <c r="AH29" s="15"/>
    </row>
    <row r="30" spans="1:34">
      <c r="A30" s="8">
        <v>9</v>
      </c>
      <c r="B30" s="103"/>
      <c r="C30" s="104"/>
      <c r="D30" s="48"/>
      <c r="E30" s="95"/>
      <c r="F30" s="96"/>
      <c r="G30" s="48"/>
      <c r="H30" s="66"/>
      <c r="I30" s="19" t="s">
        <v>18</v>
      </c>
      <c r="J30" s="66"/>
      <c r="K30" s="66"/>
      <c r="L30" s="19" t="s">
        <v>38</v>
      </c>
      <c r="M30" s="67">
        <f t="shared" si="0"/>
        <v>0</v>
      </c>
      <c r="N30" s="19" t="s">
        <v>18</v>
      </c>
      <c r="O30" s="67">
        <f t="shared" si="1"/>
        <v>0</v>
      </c>
      <c r="P30" s="19" t="s">
        <v>18</v>
      </c>
      <c r="Q30" s="68" t="str">
        <f t="shared" si="2"/>
        <v/>
      </c>
      <c r="R30" s="19" t="s">
        <v>20</v>
      </c>
      <c r="S30" s="66"/>
      <c r="T30" s="19" t="s">
        <v>20</v>
      </c>
      <c r="U30" s="66"/>
      <c r="V30" s="19" t="s">
        <v>39</v>
      </c>
      <c r="W30" s="66"/>
      <c r="X30" s="19" t="s">
        <v>20</v>
      </c>
      <c r="Y30" s="69">
        <f t="shared" si="3"/>
        <v>0</v>
      </c>
      <c r="Z30" s="19" t="s">
        <v>20</v>
      </c>
      <c r="AA30" s="15"/>
      <c r="AB30" s="15"/>
      <c r="AC30" s="15"/>
      <c r="AD30" s="15"/>
      <c r="AE30" s="15"/>
      <c r="AF30" s="15"/>
      <c r="AG30" s="15"/>
      <c r="AH30" s="15"/>
    </row>
    <row r="31" spans="1:34">
      <c r="A31" s="8">
        <v>10</v>
      </c>
      <c r="B31" s="103"/>
      <c r="C31" s="104"/>
      <c r="D31" s="48"/>
      <c r="E31" s="95"/>
      <c r="F31" s="96"/>
      <c r="G31" s="48"/>
      <c r="H31" s="66"/>
      <c r="I31" s="19" t="s">
        <v>18</v>
      </c>
      <c r="J31" s="66"/>
      <c r="K31" s="66"/>
      <c r="L31" s="19" t="s">
        <v>38</v>
      </c>
      <c r="M31" s="67">
        <f t="shared" si="0"/>
        <v>0</v>
      </c>
      <c r="N31" s="19" t="s">
        <v>18</v>
      </c>
      <c r="O31" s="67">
        <f t="shared" si="1"/>
        <v>0</v>
      </c>
      <c r="P31" s="19" t="s">
        <v>18</v>
      </c>
      <c r="Q31" s="68" t="str">
        <f t="shared" si="2"/>
        <v/>
      </c>
      <c r="R31" s="19" t="s">
        <v>20</v>
      </c>
      <c r="S31" s="66"/>
      <c r="T31" s="19" t="s">
        <v>20</v>
      </c>
      <c r="U31" s="66"/>
      <c r="V31" s="19" t="s">
        <v>39</v>
      </c>
      <c r="W31" s="66"/>
      <c r="X31" s="19" t="s">
        <v>20</v>
      </c>
      <c r="Y31" s="69">
        <f t="shared" si="3"/>
        <v>0</v>
      </c>
      <c r="Z31" s="19" t="s">
        <v>20</v>
      </c>
      <c r="AA31" s="15"/>
      <c r="AB31" s="15"/>
      <c r="AC31" s="15"/>
      <c r="AD31" s="15"/>
      <c r="AE31" s="15"/>
      <c r="AF31" s="15"/>
      <c r="AG31" s="15"/>
      <c r="AH31" s="15"/>
    </row>
    <row r="32" spans="1:34">
      <c r="A32" s="8">
        <v>11</v>
      </c>
      <c r="B32" s="103"/>
      <c r="C32" s="104"/>
      <c r="D32" s="48"/>
      <c r="E32" s="95"/>
      <c r="F32" s="96"/>
      <c r="G32" s="48"/>
      <c r="H32" s="66"/>
      <c r="I32" s="19" t="s">
        <v>18</v>
      </c>
      <c r="J32" s="66"/>
      <c r="K32" s="66"/>
      <c r="L32" s="19" t="s">
        <v>38</v>
      </c>
      <c r="M32" s="67">
        <f t="shared" si="0"/>
        <v>0</v>
      </c>
      <c r="N32" s="19" t="s">
        <v>18</v>
      </c>
      <c r="O32" s="67">
        <f t="shared" si="1"/>
        <v>0</v>
      </c>
      <c r="P32" s="19" t="s">
        <v>18</v>
      </c>
      <c r="Q32" s="68" t="str">
        <f t="shared" si="2"/>
        <v/>
      </c>
      <c r="R32" s="19" t="s">
        <v>20</v>
      </c>
      <c r="S32" s="66"/>
      <c r="T32" s="19" t="s">
        <v>20</v>
      </c>
      <c r="U32" s="66"/>
      <c r="V32" s="19" t="s">
        <v>39</v>
      </c>
      <c r="W32" s="66"/>
      <c r="X32" s="19" t="s">
        <v>20</v>
      </c>
      <c r="Y32" s="69">
        <f t="shared" si="3"/>
        <v>0</v>
      </c>
      <c r="Z32" s="19" t="s">
        <v>20</v>
      </c>
      <c r="AA32" s="15"/>
      <c r="AB32" s="15"/>
      <c r="AC32" s="15"/>
      <c r="AD32" s="15"/>
      <c r="AE32" s="15"/>
      <c r="AF32" s="15"/>
      <c r="AG32" s="15"/>
      <c r="AH32" s="15"/>
    </row>
    <row r="33" spans="1:34">
      <c r="A33" s="8">
        <v>12</v>
      </c>
      <c r="B33" s="103"/>
      <c r="C33" s="104"/>
      <c r="D33" s="48"/>
      <c r="E33" s="95"/>
      <c r="F33" s="96"/>
      <c r="G33" s="48"/>
      <c r="H33" s="66"/>
      <c r="I33" s="19" t="s">
        <v>18</v>
      </c>
      <c r="J33" s="66"/>
      <c r="K33" s="66"/>
      <c r="L33" s="19" t="s">
        <v>38</v>
      </c>
      <c r="M33" s="67">
        <f t="shared" si="0"/>
        <v>0</v>
      </c>
      <c r="N33" s="19" t="s">
        <v>18</v>
      </c>
      <c r="O33" s="67">
        <f t="shared" si="1"/>
        <v>0</v>
      </c>
      <c r="P33" s="19" t="s">
        <v>18</v>
      </c>
      <c r="Q33" s="68" t="str">
        <f t="shared" si="2"/>
        <v/>
      </c>
      <c r="R33" s="19" t="s">
        <v>20</v>
      </c>
      <c r="S33" s="66"/>
      <c r="T33" s="19" t="s">
        <v>20</v>
      </c>
      <c r="U33" s="66"/>
      <c r="V33" s="19" t="s">
        <v>39</v>
      </c>
      <c r="W33" s="66"/>
      <c r="X33" s="19" t="s">
        <v>20</v>
      </c>
      <c r="Y33" s="69">
        <f t="shared" si="3"/>
        <v>0</v>
      </c>
      <c r="Z33" s="19" t="s">
        <v>20</v>
      </c>
      <c r="AA33" s="15"/>
      <c r="AB33" s="15"/>
      <c r="AC33" s="15"/>
      <c r="AD33" s="15"/>
      <c r="AE33" s="15"/>
      <c r="AF33" s="15"/>
      <c r="AG33" s="15"/>
      <c r="AH33" s="15"/>
    </row>
    <row r="34" spans="1:34">
      <c r="A34" s="8">
        <v>13</v>
      </c>
      <c r="B34" s="103"/>
      <c r="C34" s="104"/>
      <c r="D34" s="48"/>
      <c r="E34" s="95"/>
      <c r="F34" s="96"/>
      <c r="G34" s="48"/>
      <c r="H34" s="66"/>
      <c r="I34" s="19" t="s">
        <v>18</v>
      </c>
      <c r="J34" s="66"/>
      <c r="K34" s="66"/>
      <c r="L34" s="19" t="s">
        <v>38</v>
      </c>
      <c r="M34" s="67">
        <f t="shared" si="0"/>
        <v>0</v>
      </c>
      <c r="N34" s="19" t="s">
        <v>18</v>
      </c>
      <c r="O34" s="67">
        <f t="shared" si="1"/>
        <v>0</v>
      </c>
      <c r="P34" s="19" t="s">
        <v>18</v>
      </c>
      <c r="Q34" s="68" t="str">
        <f t="shared" si="2"/>
        <v/>
      </c>
      <c r="R34" s="19" t="s">
        <v>20</v>
      </c>
      <c r="S34" s="66"/>
      <c r="T34" s="19" t="s">
        <v>20</v>
      </c>
      <c r="U34" s="66"/>
      <c r="V34" s="19" t="s">
        <v>39</v>
      </c>
      <c r="W34" s="66"/>
      <c r="X34" s="19" t="s">
        <v>20</v>
      </c>
      <c r="Y34" s="69">
        <f t="shared" si="3"/>
        <v>0</v>
      </c>
      <c r="Z34" s="19" t="s">
        <v>20</v>
      </c>
      <c r="AA34" s="15"/>
      <c r="AB34" s="15"/>
      <c r="AC34" s="15"/>
      <c r="AD34" s="15"/>
      <c r="AE34" s="15"/>
      <c r="AF34" s="15"/>
      <c r="AG34" s="15"/>
      <c r="AH34" s="15"/>
    </row>
    <row r="35" spans="1:34">
      <c r="A35" s="8">
        <v>14</v>
      </c>
      <c r="B35" s="103"/>
      <c r="C35" s="104"/>
      <c r="D35" s="48"/>
      <c r="E35" s="95"/>
      <c r="F35" s="96"/>
      <c r="G35" s="48"/>
      <c r="H35" s="66"/>
      <c r="I35" s="19" t="s">
        <v>18</v>
      </c>
      <c r="J35" s="66"/>
      <c r="K35" s="66"/>
      <c r="L35" s="19" t="s">
        <v>38</v>
      </c>
      <c r="M35" s="67">
        <f t="shared" si="0"/>
        <v>0</v>
      </c>
      <c r="N35" s="19" t="s">
        <v>18</v>
      </c>
      <c r="O35" s="67">
        <f t="shared" si="1"/>
        <v>0</v>
      </c>
      <c r="P35" s="19" t="s">
        <v>18</v>
      </c>
      <c r="Q35" s="68" t="str">
        <f t="shared" si="2"/>
        <v/>
      </c>
      <c r="R35" s="19" t="s">
        <v>20</v>
      </c>
      <c r="S35" s="66"/>
      <c r="T35" s="19" t="s">
        <v>20</v>
      </c>
      <c r="U35" s="66"/>
      <c r="V35" s="19" t="s">
        <v>39</v>
      </c>
      <c r="W35" s="66"/>
      <c r="X35" s="19" t="s">
        <v>20</v>
      </c>
      <c r="Y35" s="69">
        <f t="shared" si="3"/>
        <v>0</v>
      </c>
      <c r="Z35" s="19" t="s">
        <v>20</v>
      </c>
      <c r="AA35" s="15"/>
      <c r="AB35" s="15"/>
      <c r="AC35" s="15"/>
      <c r="AD35" s="15"/>
      <c r="AE35" s="15"/>
      <c r="AF35" s="15"/>
      <c r="AG35" s="15"/>
      <c r="AH35" s="15"/>
    </row>
    <row r="36" spans="1:34">
      <c r="A36" s="8">
        <v>15</v>
      </c>
      <c r="B36" s="103"/>
      <c r="C36" s="104"/>
      <c r="D36" s="48"/>
      <c r="E36" s="95"/>
      <c r="F36" s="96"/>
      <c r="G36" s="48"/>
      <c r="H36" s="66"/>
      <c r="I36" s="19" t="s">
        <v>18</v>
      </c>
      <c r="J36" s="66"/>
      <c r="K36" s="66"/>
      <c r="L36" s="19" t="s">
        <v>38</v>
      </c>
      <c r="M36" s="67">
        <f t="shared" si="0"/>
        <v>0</v>
      </c>
      <c r="N36" s="19" t="s">
        <v>18</v>
      </c>
      <c r="O36" s="67">
        <f t="shared" si="1"/>
        <v>0</v>
      </c>
      <c r="P36" s="19" t="s">
        <v>18</v>
      </c>
      <c r="Q36" s="68" t="str">
        <f t="shared" si="2"/>
        <v/>
      </c>
      <c r="R36" s="19" t="s">
        <v>20</v>
      </c>
      <c r="S36" s="66"/>
      <c r="T36" s="19" t="s">
        <v>20</v>
      </c>
      <c r="U36" s="66"/>
      <c r="V36" s="19" t="s">
        <v>39</v>
      </c>
      <c r="W36" s="66"/>
      <c r="X36" s="19" t="s">
        <v>20</v>
      </c>
      <c r="Y36" s="69">
        <f t="shared" si="3"/>
        <v>0</v>
      </c>
      <c r="Z36" s="19" t="s">
        <v>20</v>
      </c>
      <c r="AA36" s="15"/>
      <c r="AB36" s="15"/>
      <c r="AC36" s="15"/>
      <c r="AD36" s="15"/>
      <c r="AE36" s="15"/>
      <c r="AF36" s="15"/>
      <c r="AG36" s="15"/>
      <c r="AH36" s="15"/>
    </row>
    <row r="37" spans="1:34">
      <c r="A37" s="8">
        <v>16</v>
      </c>
      <c r="B37" s="103"/>
      <c r="C37" s="104"/>
      <c r="D37" s="48"/>
      <c r="E37" s="95"/>
      <c r="F37" s="96"/>
      <c r="G37" s="48"/>
      <c r="H37" s="66"/>
      <c r="I37" s="19" t="s">
        <v>18</v>
      </c>
      <c r="J37" s="66"/>
      <c r="K37" s="66"/>
      <c r="L37" s="19" t="s">
        <v>38</v>
      </c>
      <c r="M37" s="67">
        <f t="shared" si="0"/>
        <v>0</v>
      </c>
      <c r="N37" s="19" t="s">
        <v>18</v>
      </c>
      <c r="O37" s="67">
        <f t="shared" si="1"/>
        <v>0</v>
      </c>
      <c r="P37" s="19" t="s">
        <v>18</v>
      </c>
      <c r="Q37" s="68" t="str">
        <f t="shared" si="2"/>
        <v/>
      </c>
      <c r="R37" s="19" t="s">
        <v>20</v>
      </c>
      <c r="S37" s="66"/>
      <c r="T37" s="19" t="s">
        <v>20</v>
      </c>
      <c r="U37" s="66"/>
      <c r="V37" s="19" t="s">
        <v>39</v>
      </c>
      <c r="W37" s="66"/>
      <c r="X37" s="19" t="s">
        <v>20</v>
      </c>
      <c r="Y37" s="69">
        <f t="shared" si="3"/>
        <v>0</v>
      </c>
      <c r="Z37" s="19" t="s">
        <v>20</v>
      </c>
      <c r="AA37" s="15"/>
      <c r="AB37" s="15"/>
      <c r="AC37" s="15"/>
      <c r="AD37" s="15"/>
      <c r="AE37" s="15"/>
      <c r="AF37" s="15"/>
      <c r="AG37" s="15"/>
      <c r="AH37" s="15"/>
    </row>
    <row r="38" spans="1:34">
      <c r="A38" s="8">
        <v>17</v>
      </c>
      <c r="B38" s="103"/>
      <c r="C38" s="104"/>
      <c r="D38" s="48"/>
      <c r="E38" s="95"/>
      <c r="F38" s="96"/>
      <c r="G38" s="48"/>
      <c r="H38" s="66"/>
      <c r="I38" s="19" t="s">
        <v>18</v>
      </c>
      <c r="J38" s="66"/>
      <c r="K38" s="66"/>
      <c r="L38" s="19" t="s">
        <v>38</v>
      </c>
      <c r="M38" s="67">
        <f t="shared" si="0"/>
        <v>0</v>
      </c>
      <c r="N38" s="19" t="s">
        <v>18</v>
      </c>
      <c r="O38" s="67">
        <f t="shared" si="1"/>
        <v>0</v>
      </c>
      <c r="P38" s="19" t="s">
        <v>18</v>
      </c>
      <c r="Q38" s="68" t="str">
        <f t="shared" si="2"/>
        <v/>
      </c>
      <c r="R38" s="19" t="s">
        <v>20</v>
      </c>
      <c r="S38" s="66"/>
      <c r="T38" s="19" t="s">
        <v>20</v>
      </c>
      <c r="U38" s="66"/>
      <c r="V38" s="19" t="s">
        <v>39</v>
      </c>
      <c r="W38" s="66"/>
      <c r="X38" s="19" t="s">
        <v>20</v>
      </c>
      <c r="Y38" s="69">
        <f t="shared" si="3"/>
        <v>0</v>
      </c>
      <c r="Z38" s="19" t="s">
        <v>20</v>
      </c>
      <c r="AA38" s="15"/>
      <c r="AB38" s="15"/>
      <c r="AC38" s="15"/>
      <c r="AD38" s="15"/>
      <c r="AE38" s="15"/>
      <c r="AF38" s="15"/>
      <c r="AG38" s="15"/>
      <c r="AH38" s="15"/>
    </row>
    <row r="39" spans="1:34">
      <c r="A39" s="8">
        <v>18</v>
      </c>
      <c r="B39" s="103"/>
      <c r="C39" s="104"/>
      <c r="D39" s="48"/>
      <c r="E39" s="95"/>
      <c r="F39" s="96"/>
      <c r="G39" s="48"/>
      <c r="H39" s="66"/>
      <c r="I39" s="19" t="s">
        <v>18</v>
      </c>
      <c r="J39" s="66"/>
      <c r="K39" s="66"/>
      <c r="L39" s="19" t="s">
        <v>38</v>
      </c>
      <c r="M39" s="67">
        <f t="shared" si="0"/>
        <v>0</v>
      </c>
      <c r="N39" s="19" t="s">
        <v>18</v>
      </c>
      <c r="O39" s="67">
        <f t="shared" si="1"/>
        <v>0</v>
      </c>
      <c r="P39" s="19" t="s">
        <v>18</v>
      </c>
      <c r="Q39" s="68" t="str">
        <f t="shared" si="2"/>
        <v/>
      </c>
      <c r="R39" s="19" t="s">
        <v>20</v>
      </c>
      <c r="S39" s="66"/>
      <c r="T39" s="19" t="s">
        <v>20</v>
      </c>
      <c r="U39" s="66"/>
      <c r="V39" s="19" t="s">
        <v>39</v>
      </c>
      <c r="W39" s="66"/>
      <c r="X39" s="19" t="s">
        <v>20</v>
      </c>
      <c r="Y39" s="69">
        <f t="shared" si="3"/>
        <v>0</v>
      </c>
      <c r="Z39" s="19" t="s">
        <v>20</v>
      </c>
      <c r="AA39" s="15"/>
      <c r="AB39" s="15"/>
      <c r="AC39" s="15"/>
      <c r="AD39" s="15"/>
      <c r="AE39" s="15"/>
      <c r="AF39" s="15"/>
      <c r="AG39" s="15"/>
      <c r="AH39" s="15"/>
    </row>
    <row r="40" spans="1:34">
      <c r="A40" s="8">
        <v>19</v>
      </c>
      <c r="B40" s="103"/>
      <c r="C40" s="104"/>
      <c r="D40" s="48"/>
      <c r="E40" s="95"/>
      <c r="F40" s="96"/>
      <c r="G40" s="48"/>
      <c r="H40" s="66"/>
      <c r="I40" s="19" t="s">
        <v>18</v>
      </c>
      <c r="J40" s="66"/>
      <c r="K40" s="66"/>
      <c r="L40" s="19" t="s">
        <v>38</v>
      </c>
      <c r="M40" s="67">
        <f t="shared" si="0"/>
        <v>0</v>
      </c>
      <c r="N40" s="19" t="s">
        <v>18</v>
      </c>
      <c r="O40" s="67">
        <f t="shared" si="1"/>
        <v>0</v>
      </c>
      <c r="P40" s="19" t="s">
        <v>18</v>
      </c>
      <c r="Q40" s="68" t="str">
        <f t="shared" si="2"/>
        <v/>
      </c>
      <c r="R40" s="19" t="s">
        <v>20</v>
      </c>
      <c r="S40" s="66"/>
      <c r="T40" s="19" t="s">
        <v>20</v>
      </c>
      <c r="U40" s="66"/>
      <c r="V40" s="19" t="s">
        <v>39</v>
      </c>
      <c r="W40" s="66"/>
      <c r="X40" s="19" t="s">
        <v>20</v>
      </c>
      <c r="Y40" s="69">
        <f t="shared" si="3"/>
        <v>0</v>
      </c>
      <c r="Z40" s="19" t="s">
        <v>20</v>
      </c>
      <c r="AA40" s="15"/>
      <c r="AB40" s="15"/>
      <c r="AC40" s="15"/>
      <c r="AD40" s="15"/>
      <c r="AE40" s="15"/>
      <c r="AF40" s="15"/>
      <c r="AG40" s="15"/>
      <c r="AH40" s="15"/>
    </row>
    <row r="41" spans="1:34">
      <c r="A41" s="8">
        <v>20</v>
      </c>
      <c r="B41" s="103"/>
      <c r="C41" s="104"/>
      <c r="D41" s="48"/>
      <c r="E41" s="95"/>
      <c r="F41" s="96"/>
      <c r="G41" s="48"/>
      <c r="H41" s="66"/>
      <c r="I41" s="19" t="s">
        <v>18</v>
      </c>
      <c r="J41" s="66"/>
      <c r="K41" s="66"/>
      <c r="L41" s="19" t="s">
        <v>38</v>
      </c>
      <c r="M41" s="67">
        <f t="shared" si="0"/>
        <v>0</v>
      </c>
      <c r="N41" s="19" t="s">
        <v>18</v>
      </c>
      <c r="O41" s="67">
        <f t="shared" si="1"/>
        <v>0</v>
      </c>
      <c r="P41" s="19" t="s">
        <v>18</v>
      </c>
      <c r="Q41" s="68" t="str">
        <f t="shared" si="2"/>
        <v/>
      </c>
      <c r="R41" s="19" t="s">
        <v>20</v>
      </c>
      <c r="S41" s="66"/>
      <c r="T41" s="19" t="s">
        <v>20</v>
      </c>
      <c r="U41" s="66"/>
      <c r="V41" s="19" t="s">
        <v>39</v>
      </c>
      <c r="W41" s="66"/>
      <c r="X41" s="19" t="s">
        <v>20</v>
      </c>
      <c r="Y41" s="69">
        <f t="shared" si="3"/>
        <v>0</v>
      </c>
      <c r="Z41" s="19" t="s">
        <v>20</v>
      </c>
      <c r="AA41" s="15"/>
      <c r="AB41" s="15"/>
      <c r="AC41" s="15"/>
      <c r="AD41" s="15"/>
      <c r="AE41" s="15"/>
      <c r="AF41" s="15"/>
      <c r="AG41" s="15"/>
      <c r="AH41" s="15"/>
    </row>
    <row r="42" spans="1:34">
      <c r="A42" s="8">
        <v>21</v>
      </c>
      <c r="B42" s="103"/>
      <c r="C42" s="104"/>
      <c r="D42" s="48"/>
      <c r="E42" s="95"/>
      <c r="F42" s="96"/>
      <c r="G42" s="48"/>
      <c r="H42" s="66"/>
      <c r="I42" s="19" t="s">
        <v>18</v>
      </c>
      <c r="J42" s="66"/>
      <c r="K42" s="66"/>
      <c r="L42" s="19" t="s">
        <v>38</v>
      </c>
      <c r="M42" s="67">
        <f t="shared" si="0"/>
        <v>0</v>
      </c>
      <c r="N42" s="19" t="s">
        <v>18</v>
      </c>
      <c r="O42" s="67">
        <f t="shared" si="1"/>
        <v>0</v>
      </c>
      <c r="P42" s="19" t="s">
        <v>18</v>
      </c>
      <c r="Q42" s="68" t="str">
        <f t="shared" si="2"/>
        <v/>
      </c>
      <c r="R42" s="19" t="s">
        <v>20</v>
      </c>
      <c r="S42" s="66"/>
      <c r="T42" s="19" t="s">
        <v>20</v>
      </c>
      <c r="U42" s="66"/>
      <c r="V42" s="19" t="s">
        <v>39</v>
      </c>
      <c r="W42" s="66"/>
      <c r="X42" s="19" t="s">
        <v>20</v>
      </c>
      <c r="Y42" s="69">
        <f t="shared" si="3"/>
        <v>0</v>
      </c>
      <c r="Z42" s="19" t="s">
        <v>20</v>
      </c>
      <c r="AA42" s="15"/>
      <c r="AB42" s="15"/>
      <c r="AC42" s="15"/>
      <c r="AD42" s="15"/>
      <c r="AE42" s="15"/>
      <c r="AF42" s="15"/>
      <c r="AG42" s="15"/>
      <c r="AH42" s="15"/>
    </row>
    <row r="43" spans="1:34">
      <c r="A43" s="8">
        <v>22</v>
      </c>
      <c r="B43" s="103"/>
      <c r="C43" s="104"/>
      <c r="D43" s="48"/>
      <c r="E43" s="95"/>
      <c r="F43" s="96"/>
      <c r="G43" s="48"/>
      <c r="H43" s="66"/>
      <c r="I43" s="19" t="s">
        <v>18</v>
      </c>
      <c r="J43" s="66"/>
      <c r="K43" s="66"/>
      <c r="L43" s="19" t="s">
        <v>38</v>
      </c>
      <c r="M43" s="67">
        <f t="shared" si="0"/>
        <v>0</v>
      </c>
      <c r="N43" s="19" t="s">
        <v>18</v>
      </c>
      <c r="O43" s="67">
        <f t="shared" si="1"/>
        <v>0</v>
      </c>
      <c r="P43" s="19" t="s">
        <v>18</v>
      </c>
      <c r="Q43" s="68" t="str">
        <f t="shared" si="2"/>
        <v/>
      </c>
      <c r="R43" s="19" t="s">
        <v>20</v>
      </c>
      <c r="S43" s="66"/>
      <c r="T43" s="19" t="s">
        <v>20</v>
      </c>
      <c r="U43" s="66"/>
      <c r="V43" s="19" t="s">
        <v>39</v>
      </c>
      <c r="W43" s="66"/>
      <c r="X43" s="19" t="s">
        <v>20</v>
      </c>
      <c r="Y43" s="69">
        <f t="shared" si="3"/>
        <v>0</v>
      </c>
      <c r="Z43" s="19" t="s">
        <v>20</v>
      </c>
      <c r="AA43" s="15"/>
      <c r="AB43" s="15"/>
      <c r="AC43" s="15"/>
      <c r="AD43" s="15"/>
      <c r="AE43" s="15"/>
      <c r="AF43" s="15"/>
      <c r="AG43" s="15"/>
      <c r="AH43" s="15"/>
    </row>
    <row r="44" spans="1:34">
      <c r="A44" s="8">
        <v>23</v>
      </c>
      <c r="B44" s="103"/>
      <c r="C44" s="104"/>
      <c r="D44" s="48"/>
      <c r="E44" s="95"/>
      <c r="F44" s="96"/>
      <c r="G44" s="48"/>
      <c r="H44" s="66"/>
      <c r="I44" s="19" t="s">
        <v>18</v>
      </c>
      <c r="J44" s="66"/>
      <c r="K44" s="66"/>
      <c r="L44" s="19" t="s">
        <v>38</v>
      </c>
      <c r="M44" s="67">
        <f t="shared" si="0"/>
        <v>0</v>
      </c>
      <c r="N44" s="19" t="s">
        <v>18</v>
      </c>
      <c r="O44" s="67">
        <f t="shared" si="1"/>
        <v>0</v>
      </c>
      <c r="P44" s="19" t="s">
        <v>18</v>
      </c>
      <c r="Q44" s="68" t="str">
        <f t="shared" si="2"/>
        <v/>
      </c>
      <c r="R44" s="19" t="s">
        <v>20</v>
      </c>
      <c r="S44" s="66"/>
      <c r="T44" s="19" t="s">
        <v>20</v>
      </c>
      <c r="U44" s="66"/>
      <c r="V44" s="19" t="s">
        <v>39</v>
      </c>
      <c r="W44" s="66"/>
      <c r="X44" s="19" t="s">
        <v>20</v>
      </c>
      <c r="Y44" s="69">
        <f t="shared" si="3"/>
        <v>0</v>
      </c>
      <c r="Z44" s="19" t="s">
        <v>20</v>
      </c>
      <c r="AA44" s="15"/>
      <c r="AB44" s="15"/>
      <c r="AC44" s="15"/>
      <c r="AD44" s="15"/>
      <c r="AE44" s="15"/>
      <c r="AF44" s="15"/>
      <c r="AG44" s="15"/>
      <c r="AH44" s="15"/>
    </row>
    <row r="45" spans="1:34">
      <c r="A45" s="8">
        <v>24</v>
      </c>
      <c r="B45" s="103"/>
      <c r="C45" s="104"/>
      <c r="D45" s="48"/>
      <c r="E45" s="95"/>
      <c r="F45" s="96"/>
      <c r="G45" s="48"/>
      <c r="H45" s="66"/>
      <c r="I45" s="19" t="s">
        <v>18</v>
      </c>
      <c r="J45" s="66"/>
      <c r="K45" s="66"/>
      <c r="L45" s="19" t="s">
        <v>38</v>
      </c>
      <c r="M45" s="67">
        <f t="shared" si="0"/>
        <v>0</v>
      </c>
      <c r="N45" s="19" t="s">
        <v>18</v>
      </c>
      <c r="O45" s="67">
        <f t="shared" si="1"/>
        <v>0</v>
      </c>
      <c r="P45" s="19" t="s">
        <v>18</v>
      </c>
      <c r="Q45" s="68" t="str">
        <f t="shared" si="2"/>
        <v/>
      </c>
      <c r="R45" s="19" t="s">
        <v>20</v>
      </c>
      <c r="S45" s="66"/>
      <c r="T45" s="19" t="s">
        <v>20</v>
      </c>
      <c r="U45" s="66"/>
      <c r="V45" s="19" t="s">
        <v>39</v>
      </c>
      <c r="W45" s="66"/>
      <c r="X45" s="19" t="s">
        <v>20</v>
      </c>
      <c r="Y45" s="69">
        <f t="shared" si="3"/>
        <v>0</v>
      </c>
      <c r="Z45" s="19" t="s">
        <v>20</v>
      </c>
      <c r="AA45" s="15"/>
      <c r="AB45" s="15"/>
      <c r="AC45" s="15"/>
      <c r="AD45" s="15"/>
      <c r="AE45" s="15"/>
      <c r="AF45" s="15"/>
      <c r="AG45" s="15"/>
      <c r="AH45" s="15"/>
    </row>
    <row r="46" spans="1:34">
      <c r="A46" s="8">
        <v>25</v>
      </c>
      <c r="B46" s="103"/>
      <c r="C46" s="104"/>
      <c r="D46" s="48"/>
      <c r="E46" s="95"/>
      <c r="F46" s="96"/>
      <c r="G46" s="48"/>
      <c r="H46" s="66"/>
      <c r="I46" s="19" t="s">
        <v>18</v>
      </c>
      <c r="J46" s="66"/>
      <c r="K46" s="66"/>
      <c r="L46" s="19" t="s">
        <v>38</v>
      </c>
      <c r="M46" s="67">
        <f t="shared" si="0"/>
        <v>0</v>
      </c>
      <c r="N46" s="19" t="s">
        <v>18</v>
      </c>
      <c r="O46" s="67">
        <f t="shared" si="1"/>
        <v>0</v>
      </c>
      <c r="P46" s="19" t="s">
        <v>18</v>
      </c>
      <c r="Q46" s="68" t="str">
        <f t="shared" si="2"/>
        <v/>
      </c>
      <c r="R46" s="19" t="s">
        <v>20</v>
      </c>
      <c r="S46" s="66"/>
      <c r="T46" s="19" t="s">
        <v>20</v>
      </c>
      <c r="U46" s="66"/>
      <c r="V46" s="19" t="s">
        <v>39</v>
      </c>
      <c r="W46" s="66"/>
      <c r="X46" s="19" t="s">
        <v>20</v>
      </c>
      <c r="Y46" s="69">
        <f t="shared" si="3"/>
        <v>0</v>
      </c>
      <c r="Z46" s="19" t="s">
        <v>20</v>
      </c>
      <c r="AA46" s="15"/>
      <c r="AB46" s="15"/>
      <c r="AC46" s="15"/>
      <c r="AD46" s="15"/>
      <c r="AE46" s="15"/>
      <c r="AF46" s="15"/>
      <c r="AG46" s="15"/>
      <c r="AH46" s="15"/>
    </row>
    <row r="47" spans="1:34">
      <c r="A47" s="8">
        <v>26</v>
      </c>
      <c r="B47" s="103"/>
      <c r="C47" s="104"/>
      <c r="D47" s="48"/>
      <c r="E47" s="95"/>
      <c r="F47" s="96"/>
      <c r="G47" s="48"/>
      <c r="H47" s="66"/>
      <c r="I47" s="19" t="s">
        <v>18</v>
      </c>
      <c r="J47" s="66"/>
      <c r="K47" s="66"/>
      <c r="L47" s="19" t="s">
        <v>38</v>
      </c>
      <c r="M47" s="67">
        <f t="shared" si="0"/>
        <v>0</v>
      </c>
      <c r="N47" s="19" t="s">
        <v>18</v>
      </c>
      <c r="O47" s="67">
        <f t="shared" si="1"/>
        <v>0</v>
      </c>
      <c r="P47" s="19" t="s">
        <v>18</v>
      </c>
      <c r="Q47" s="68" t="str">
        <f t="shared" si="2"/>
        <v/>
      </c>
      <c r="R47" s="19" t="s">
        <v>20</v>
      </c>
      <c r="S47" s="66"/>
      <c r="T47" s="19" t="s">
        <v>20</v>
      </c>
      <c r="U47" s="66"/>
      <c r="V47" s="19" t="s">
        <v>39</v>
      </c>
      <c r="W47" s="66"/>
      <c r="X47" s="19" t="s">
        <v>20</v>
      </c>
      <c r="Y47" s="69">
        <f t="shared" si="3"/>
        <v>0</v>
      </c>
      <c r="Z47" s="19" t="s">
        <v>20</v>
      </c>
      <c r="AA47" s="15"/>
      <c r="AB47" s="15"/>
      <c r="AC47" s="15"/>
      <c r="AD47" s="15"/>
      <c r="AE47" s="15"/>
      <c r="AF47" s="15"/>
      <c r="AG47" s="15"/>
      <c r="AH47" s="15"/>
    </row>
    <row r="48" spans="1:34">
      <c r="A48" s="8">
        <v>27</v>
      </c>
      <c r="B48" s="103"/>
      <c r="C48" s="104"/>
      <c r="D48" s="48"/>
      <c r="E48" s="95"/>
      <c r="F48" s="96"/>
      <c r="G48" s="48"/>
      <c r="H48" s="66"/>
      <c r="I48" s="19" t="s">
        <v>18</v>
      </c>
      <c r="J48" s="66"/>
      <c r="K48" s="66"/>
      <c r="L48" s="19" t="s">
        <v>38</v>
      </c>
      <c r="M48" s="67">
        <f t="shared" si="0"/>
        <v>0</v>
      </c>
      <c r="N48" s="19" t="s">
        <v>18</v>
      </c>
      <c r="O48" s="67">
        <f t="shared" si="1"/>
        <v>0</v>
      </c>
      <c r="P48" s="19" t="s">
        <v>18</v>
      </c>
      <c r="Q48" s="68" t="str">
        <f t="shared" si="2"/>
        <v/>
      </c>
      <c r="R48" s="19" t="s">
        <v>20</v>
      </c>
      <c r="S48" s="66"/>
      <c r="T48" s="19" t="s">
        <v>20</v>
      </c>
      <c r="U48" s="66"/>
      <c r="V48" s="19" t="s">
        <v>39</v>
      </c>
      <c r="W48" s="66"/>
      <c r="X48" s="19" t="s">
        <v>20</v>
      </c>
      <c r="Y48" s="69">
        <f t="shared" si="3"/>
        <v>0</v>
      </c>
      <c r="Z48" s="19" t="s">
        <v>20</v>
      </c>
      <c r="AA48" s="15"/>
      <c r="AB48" s="15"/>
      <c r="AC48" s="15"/>
      <c r="AD48" s="15"/>
      <c r="AE48" s="15"/>
      <c r="AF48" s="15"/>
      <c r="AG48" s="15"/>
      <c r="AH48" s="15"/>
    </row>
    <row r="49" spans="1:34">
      <c r="A49" s="8">
        <v>28</v>
      </c>
      <c r="B49" s="103"/>
      <c r="C49" s="104"/>
      <c r="D49" s="48"/>
      <c r="E49" s="95"/>
      <c r="F49" s="96"/>
      <c r="G49" s="48"/>
      <c r="H49" s="66"/>
      <c r="I49" s="19" t="s">
        <v>18</v>
      </c>
      <c r="J49" s="66"/>
      <c r="K49" s="66"/>
      <c r="L49" s="19" t="s">
        <v>38</v>
      </c>
      <c r="M49" s="67">
        <f t="shared" si="0"/>
        <v>0</v>
      </c>
      <c r="N49" s="19" t="s">
        <v>18</v>
      </c>
      <c r="O49" s="67">
        <f t="shared" si="1"/>
        <v>0</v>
      </c>
      <c r="P49" s="19" t="s">
        <v>18</v>
      </c>
      <c r="Q49" s="68" t="str">
        <f t="shared" si="2"/>
        <v/>
      </c>
      <c r="R49" s="19" t="s">
        <v>20</v>
      </c>
      <c r="S49" s="66"/>
      <c r="T49" s="19" t="s">
        <v>20</v>
      </c>
      <c r="U49" s="66"/>
      <c r="V49" s="19" t="s">
        <v>39</v>
      </c>
      <c r="W49" s="66"/>
      <c r="X49" s="19" t="s">
        <v>20</v>
      </c>
      <c r="Y49" s="69">
        <f t="shared" si="3"/>
        <v>0</v>
      </c>
      <c r="Z49" s="19" t="s">
        <v>20</v>
      </c>
      <c r="AA49" s="15"/>
      <c r="AB49" s="15"/>
      <c r="AC49" s="15"/>
      <c r="AD49" s="15"/>
      <c r="AE49" s="15"/>
      <c r="AF49" s="15"/>
      <c r="AG49" s="15"/>
      <c r="AH49" s="15"/>
    </row>
    <row r="50" spans="1:34">
      <c r="A50" s="8">
        <v>29</v>
      </c>
      <c r="B50" s="103"/>
      <c r="C50" s="104"/>
      <c r="D50" s="48"/>
      <c r="E50" s="95"/>
      <c r="F50" s="96"/>
      <c r="G50" s="48"/>
      <c r="H50" s="66"/>
      <c r="I50" s="19" t="s">
        <v>18</v>
      </c>
      <c r="J50" s="66"/>
      <c r="K50" s="66"/>
      <c r="L50" s="19" t="s">
        <v>38</v>
      </c>
      <c r="M50" s="67">
        <f t="shared" si="0"/>
        <v>0</v>
      </c>
      <c r="N50" s="19" t="s">
        <v>18</v>
      </c>
      <c r="O50" s="67">
        <f t="shared" si="1"/>
        <v>0</v>
      </c>
      <c r="P50" s="19" t="s">
        <v>18</v>
      </c>
      <c r="Q50" s="68" t="str">
        <f t="shared" si="2"/>
        <v/>
      </c>
      <c r="R50" s="19" t="s">
        <v>20</v>
      </c>
      <c r="S50" s="66"/>
      <c r="T50" s="19" t="s">
        <v>20</v>
      </c>
      <c r="U50" s="66"/>
      <c r="V50" s="19" t="s">
        <v>39</v>
      </c>
      <c r="W50" s="66"/>
      <c r="X50" s="19" t="s">
        <v>20</v>
      </c>
      <c r="Y50" s="69">
        <f t="shared" si="3"/>
        <v>0</v>
      </c>
      <c r="Z50" s="19" t="s">
        <v>20</v>
      </c>
      <c r="AA50" s="15"/>
      <c r="AB50" s="15"/>
      <c r="AC50" s="15"/>
      <c r="AD50" s="15"/>
      <c r="AE50" s="15"/>
      <c r="AF50" s="15"/>
      <c r="AG50" s="15"/>
      <c r="AH50" s="15"/>
    </row>
    <row r="51" spans="1:34">
      <c r="A51" s="8">
        <v>30</v>
      </c>
      <c r="B51" s="103"/>
      <c r="C51" s="104"/>
      <c r="D51" s="48"/>
      <c r="E51" s="95"/>
      <c r="F51" s="96"/>
      <c r="G51" s="48"/>
      <c r="H51" s="66"/>
      <c r="I51" s="19" t="s">
        <v>18</v>
      </c>
      <c r="J51" s="66"/>
      <c r="K51" s="66"/>
      <c r="L51" s="19" t="s">
        <v>38</v>
      </c>
      <c r="M51" s="67">
        <f t="shared" si="0"/>
        <v>0</v>
      </c>
      <c r="N51" s="19" t="s">
        <v>18</v>
      </c>
      <c r="O51" s="67">
        <f t="shared" si="1"/>
        <v>0</v>
      </c>
      <c r="P51" s="19" t="s">
        <v>18</v>
      </c>
      <c r="Q51" s="68" t="str">
        <f t="shared" si="2"/>
        <v/>
      </c>
      <c r="R51" s="19" t="s">
        <v>20</v>
      </c>
      <c r="S51" s="66"/>
      <c r="T51" s="19" t="s">
        <v>20</v>
      </c>
      <c r="U51" s="66"/>
      <c r="V51" s="19" t="s">
        <v>39</v>
      </c>
      <c r="W51" s="66"/>
      <c r="X51" s="19" t="s">
        <v>20</v>
      </c>
      <c r="Y51" s="69">
        <f t="shared" si="3"/>
        <v>0</v>
      </c>
      <c r="Z51" s="19" t="s">
        <v>20</v>
      </c>
      <c r="AA51" s="15"/>
      <c r="AB51" s="15"/>
      <c r="AC51" s="15"/>
      <c r="AD51" s="15"/>
      <c r="AE51" s="15"/>
      <c r="AF51" s="15"/>
      <c r="AG51" s="15"/>
      <c r="AH51" s="15"/>
    </row>
    <row r="52" spans="1:34">
      <c r="A52" s="15"/>
      <c r="B52" s="15"/>
      <c r="C52" s="15"/>
      <c r="D52" s="15"/>
      <c r="E52" s="15"/>
      <c r="F52" s="15"/>
      <c r="G52" s="15"/>
      <c r="H52" s="15"/>
      <c r="I52" s="16"/>
      <c r="J52" s="15"/>
      <c r="K52" s="15"/>
      <c r="L52" s="16"/>
      <c r="M52" s="15"/>
      <c r="N52" s="16"/>
      <c r="O52" s="15"/>
      <c r="P52" s="16"/>
      <c r="Q52" s="15"/>
      <c r="R52" s="16"/>
      <c r="S52" s="15"/>
      <c r="T52" s="16"/>
      <c r="U52" s="15"/>
      <c r="V52" s="16"/>
      <c r="W52" s="15"/>
      <c r="X52" s="16"/>
      <c r="Y52" s="15"/>
      <c r="Z52" s="16"/>
      <c r="AA52" s="15"/>
      <c r="AB52" s="15"/>
      <c r="AC52" s="15"/>
      <c r="AD52" s="15"/>
      <c r="AE52" s="15"/>
      <c r="AF52" s="15"/>
      <c r="AG52" s="15"/>
      <c r="AH52" s="15"/>
    </row>
    <row r="53" spans="1:34">
      <c r="A53" s="15"/>
      <c r="B53" s="15"/>
      <c r="C53" s="15"/>
      <c r="D53" s="15"/>
      <c r="E53" s="15"/>
      <c r="F53" s="15"/>
      <c r="G53" s="15"/>
      <c r="H53" s="15"/>
      <c r="I53" s="16"/>
      <c r="J53" s="15"/>
      <c r="K53" s="15"/>
      <c r="L53" s="16"/>
      <c r="M53" s="15"/>
      <c r="N53" s="16"/>
      <c r="O53" s="15"/>
      <c r="P53" s="16"/>
      <c r="Q53" s="15"/>
      <c r="R53" s="16"/>
      <c r="S53" s="15"/>
      <c r="T53" s="16"/>
      <c r="U53" s="15"/>
      <c r="V53" s="16"/>
      <c r="W53" s="15"/>
      <c r="X53" s="16"/>
      <c r="Y53" s="15"/>
      <c r="Z53" s="16"/>
      <c r="AA53" s="15"/>
      <c r="AB53" s="15"/>
      <c r="AC53" s="15"/>
      <c r="AD53" s="15"/>
      <c r="AE53" s="15"/>
      <c r="AF53" s="15"/>
      <c r="AG53" s="15"/>
      <c r="AH53" s="15"/>
    </row>
    <row r="54" spans="1:34" ht="13.5" customHeight="1">
      <c r="A54" s="15"/>
      <c r="B54" s="15"/>
      <c r="C54" s="93" t="s">
        <v>40</v>
      </c>
      <c r="D54" s="93"/>
      <c r="E54" s="94">
        <f>SUM(Q22:Q51)</f>
        <v>0</v>
      </c>
      <c r="F54" s="94"/>
      <c r="G54" s="94"/>
      <c r="H54" s="94"/>
      <c r="I54" s="88" t="s">
        <v>20</v>
      </c>
      <c r="J54" s="15"/>
      <c r="K54" s="15"/>
      <c r="L54" s="16"/>
      <c r="M54" s="15"/>
      <c r="N54" s="93" t="s">
        <v>41</v>
      </c>
      <c r="O54" s="93"/>
      <c r="P54" s="93"/>
      <c r="Q54" s="87">
        <f>SUM(Y22:Y51)</f>
        <v>0</v>
      </c>
      <c r="R54" s="87"/>
      <c r="S54" s="87"/>
      <c r="T54" s="87"/>
      <c r="U54" s="87"/>
      <c r="V54" s="88" t="s">
        <v>20</v>
      </c>
      <c r="W54" s="15"/>
      <c r="X54" s="16"/>
      <c r="Y54" s="15"/>
      <c r="Z54" s="16"/>
      <c r="AA54" s="15"/>
      <c r="AB54" s="15"/>
      <c r="AC54" s="15"/>
      <c r="AD54" s="15"/>
      <c r="AE54" s="15"/>
      <c r="AF54" s="15"/>
      <c r="AG54" s="15"/>
      <c r="AH54" s="15"/>
    </row>
    <row r="55" spans="1:34">
      <c r="A55" s="15"/>
      <c r="B55" s="15"/>
      <c r="C55" s="93"/>
      <c r="D55" s="93"/>
      <c r="E55" s="94"/>
      <c r="F55" s="94"/>
      <c r="G55" s="94"/>
      <c r="H55" s="94"/>
      <c r="I55" s="89"/>
      <c r="J55" s="15"/>
      <c r="K55" s="15"/>
      <c r="L55" s="16"/>
      <c r="M55" s="15"/>
      <c r="N55" s="93"/>
      <c r="O55" s="93"/>
      <c r="P55" s="93"/>
      <c r="Q55" s="87"/>
      <c r="R55" s="87"/>
      <c r="S55" s="87"/>
      <c r="T55" s="87"/>
      <c r="U55" s="87"/>
      <c r="V55" s="89"/>
      <c r="W55" s="15"/>
      <c r="X55" s="16"/>
      <c r="Y55" s="15"/>
      <c r="Z55" s="16"/>
      <c r="AA55" s="15"/>
      <c r="AB55" s="15"/>
      <c r="AC55" s="15"/>
      <c r="AD55" s="15"/>
      <c r="AE55" s="15"/>
      <c r="AF55" s="15"/>
      <c r="AG55" s="15"/>
      <c r="AH55" s="15"/>
    </row>
    <row r="56" spans="1:34">
      <c r="A56" s="15"/>
      <c r="B56" s="15"/>
      <c r="C56" s="15"/>
      <c r="D56" s="15"/>
      <c r="E56" s="15"/>
      <c r="F56" s="15"/>
      <c r="G56" s="15"/>
      <c r="H56" s="15"/>
      <c r="I56" s="16"/>
      <c r="J56" s="15"/>
      <c r="K56" s="15"/>
      <c r="L56" s="16"/>
      <c r="M56" s="15"/>
      <c r="N56" s="16"/>
      <c r="O56" s="15"/>
      <c r="P56" s="16"/>
      <c r="Q56" s="15"/>
      <c r="R56" s="16"/>
      <c r="S56" s="15"/>
      <c r="T56" s="16"/>
      <c r="U56" s="15"/>
      <c r="V56" s="16"/>
      <c r="W56" s="15"/>
      <c r="X56" s="16"/>
      <c r="Y56" s="15"/>
      <c r="Z56" s="16"/>
      <c r="AA56" s="15"/>
      <c r="AB56" s="15"/>
      <c r="AC56" s="15"/>
      <c r="AD56" s="15"/>
      <c r="AE56" s="15"/>
      <c r="AF56" s="15"/>
      <c r="AG56" s="15"/>
      <c r="AH56" s="15"/>
    </row>
    <row r="57" spans="1:34">
      <c r="A57" s="15"/>
      <c r="B57" s="15"/>
      <c r="C57" s="90" t="s">
        <v>42</v>
      </c>
      <c r="D57" s="90"/>
      <c r="E57" s="91" t="str">
        <f>IF(S11="↑類型を選択してください", "類型を選択してください",
   IF(S9="①地域一体型（補助率2/3）", MIN(ROUNDDOWN(E54*(2/3), 0), 80000000),
   IF(S9="②地域一体型（補助率1/2）", MIN(ROUNDDOWN(E54*0.5, 0), 80000000),
   IF(S9="③実証・個別型", MIN(ROUNDDOWN(E54*0.5, 0), 50000000),
   "不正な補助率"))))</f>
        <v>類型を選択してください</v>
      </c>
      <c r="F57" s="91"/>
      <c r="G57" s="91"/>
      <c r="H57" s="91"/>
      <c r="I57" s="15"/>
      <c r="J57" s="15"/>
      <c r="K57" s="15"/>
      <c r="L57" s="16"/>
      <c r="M57" s="15"/>
      <c r="N57" s="16"/>
      <c r="O57" s="15"/>
      <c r="P57" s="16"/>
      <c r="Q57" s="15"/>
      <c r="R57" s="16"/>
      <c r="S57" s="15"/>
      <c r="T57" s="16"/>
      <c r="U57" s="15"/>
      <c r="V57" s="16"/>
      <c r="W57" s="15"/>
      <c r="X57" s="16"/>
      <c r="Y57" s="15"/>
      <c r="Z57" s="16"/>
      <c r="AA57" s="15"/>
      <c r="AB57" s="15"/>
      <c r="AC57" s="15"/>
      <c r="AD57" s="15"/>
      <c r="AE57" s="15"/>
      <c r="AF57" s="15"/>
      <c r="AG57" s="15"/>
      <c r="AH57" s="15"/>
    </row>
    <row r="58" spans="1:34">
      <c r="A58" s="15"/>
      <c r="B58" s="15"/>
      <c r="C58" s="90"/>
      <c r="D58" s="90"/>
      <c r="E58" s="91"/>
      <c r="F58" s="91"/>
      <c r="G58" s="91"/>
      <c r="H58" s="91"/>
      <c r="I58" s="15"/>
      <c r="J58" s="15"/>
      <c r="K58" s="15"/>
      <c r="L58" s="16"/>
      <c r="M58" s="15"/>
      <c r="N58" s="16"/>
      <c r="O58" s="15"/>
      <c r="P58" s="16"/>
      <c r="Q58" s="15"/>
      <c r="R58" s="16"/>
      <c r="S58" s="15"/>
      <c r="T58" s="16"/>
      <c r="U58" s="15"/>
      <c r="V58" s="16"/>
      <c r="W58" s="15"/>
      <c r="X58" s="16"/>
      <c r="Y58" s="15"/>
      <c r="Z58" s="16"/>
      <c r="AA58" s="15"/>
      <c r="AB58" s="15"/>
      <c r="AC58" s="15"/>
      <c r="AD58" s="15"/>
      <c r="AE58" s="15"/>
      <c r="AF58" s="15"/>
      <c r="AG58" s="15"/>
      <c r="AH58" s="15"/>
    </row>
    <row r="59" spans="1:34">
      <c r="A59" s="15"/>
      <c r="B59" s="15"/>
      <c r="C59" s="15"/>
      <c r="D59" s="15"/>
      <c r="E59" s="15"/>
      <c r="F59" s="15"/>
      <c r="G59" s="15"/>
      <c r="H59" s="15"/>
      <c r="I59" s="16"/>
      <c r="J59" s="15"/>
      <c r="K59" s="15"/>
      <c r="L59" s="16"/>
      <c r="M59" s="15"/>
      <c r="N59" s="16"/>
      <c r="O59" s="15"/>
      <c r="P59" s="16"/>
      <c r="Q59" s="15"/>
      <c r="R59" s="16"/>
      <c r="S59" s="15"/>
      <c r="T59" s="16"/>
      <c r="U59" s="15"/>
      <c r="V59" s="16"/>
      <c r="W59" s="15"/>
      <c r="X59" s="16"/>
      <c r="Y59" s="15"/>
      <c r="Z59" s="16"/>
      <c r="AA59" s="15"/>
      <c r="AB59" s="15"/>
      <c r="AC59" s="15"/>
      <c r="AD59" s="15"/>
      <c r="AE59" s="15"/>
      <c r="AF59" s="15"/>
      <c r="AG59" s="15"/>
      <c r="AH59" s="15"/>
    </row>
    <row r="60" spans="1:34" ht="17.25" thickBot="1">
      <c r="A60" s="15"/>
      <c r="B60" s="15"/>
      <c r="C60" s="15"/>
      <c r="D60" s="15"/>
      <c r="E60" s="15"/>
      <c r="F60" s="15"/>
      <c r="G60" s="15"/>
      <c r="H60" s="15"/>
      <c r="I60" s="16"/>
      <c r="J60" s="15"/>
      <c r="K60" s="15"/>
      <c r="L60" s="16"/>
      <c r="M60" s="15"/>
      <c r="N60" s="16"/>
      <c r="O60" s="15"/>
      <c r="P60" s="16"/>
      <c r="Q60" s="15"/>
      <c r="R60" s="16"/>
      <c r="S60" s="15"/>
      <c r="T60" s="16"/>
      <c r="U60" s="15"/>
      <c r="V60" s="16"/>
      <c r="W60" s="15"/>
      <c r="X60" s="16"/>
      <c r="Y60" s="15"/>
      <c r="Z60" s="16"/>
      <c r="AA60" s="15"/>
      <c r="AB60" s="15"/>
      <c r="AC60" s="15"/>
      <c r="AD60" s="15"/>
      <c r="AE60" s="15"/>
      <c r="AF60" s="15"/>
      <c r="AG60" s="15"/>
      <c r="AH60" s="15"/>
    </row>
    <row r="61" spans="1:34" ht="16.5" customHeight="1">
      <c r="A61" s="15"/>
      <c r="B61" s="15"/>
      <c r="C61" s="111" t="s">
        <v>155</v>
      </c>
      <c r="D61" s="112"/>
      <c r="E61" s="112"/>
      <c r="F61" s="112"/>
      <c r="G61" s="112"/>
      <c r="H61" s="112"/>
      <c r="I61" s="112"/>
      <c r="J61" s="112"/>
      <c r="K61" s="112"/>
      <c r="L61" s="112"/>
      <c r="M61" s="112"/>
      <c r="N61" s="112"/>
      <c r="O61" s="112"/>
      <c r="P61" s="112"/>
      <c r="Q61" s="112"/>
      <c r="R61" s="112"/>
      <c r="S61" s="112"/>
      <c r="T61" s="112"/>
      <c r="U61" s="112"/>
      <c r="V61" s="112"/>
      <c r="W61" s="113"/>
      <c r="X61" s="16"/>
      <c r="Y61" s="15"/>
      <c r="Z61" s="16"/>
      <c r="AA61" s="15"/>
      <c r="AB61" s="15"/>
      <c r="AC61" s="15"/>
      <c r="AD61" s="15"/>
      <c r="AE61" s="15"/>
      <c r="AF61" s="15"/>
      <c r="AG61" s="15"/>
      <c r="AH61" s="15"/>
    </row>
    <row r="62" spans="1:34">
      <c r="A62" s="15"/>
      <c r="B62" s="15"/>
      <c r="C62" s="114"/>
      <c r="D62" s="115"/>
      <c r="E62" s="115"/>
      <c r="F62" s="115"/>
      <c r="G62" s="115"/>
      <c r="H62" s="115"/>
      <c r="I62" s="115"/>
      <c r="J62" s="115"/>
      <c r="K62" s="115"/>
      <c r="L62" s="115"/>
      <c r="M62" s="115"/>
      <c r="N62" s="115"/>
      <c r="O62" s="115"/>
      <c r="P62" s="115"/>
      <c r="Q62" s="115"/>
      <c r="R62" s="115"/>
      <c r="S62" s="115"/>
      <c r="T62" s="115"/>
      <c r="U62" s="115"/>
      <c r="V62" s="115"/>
      <c r="W62" s="116"/>
      <c r="X62" s="16"/>
      <c r="Y62" s="15"/>
      <c r="Z62" s="16"/>
      <c r="AA62" s="15"/>
      <c r="AB62" s="15"/>
      <c r="AC62" s="15"/>
      <c r="AD62" s="15"/>
      <c r="AE62" s="15"/>
      <c r="AF62" s="15"/>
      <c r="AG62" s="15"/>
      <c r="AH62" s="15"/>
    </row>
    <row r="63" spans="1:34">
      <c r="A63" s="15"/>
      <c r="B63" s="15"/>
      <c r="C63" s="114"/>
      <c r="D63" s="115"/>
      <c r="E63" s="115"/>
      <c r="F63" s="115"/>
      <c r="G63" s="115"/>
      <c r="H63" s="115"/>
      <c r="I63" s="115"/>
      <c r="J63" s="115"/>
      <c r="K63" s="115"/>
      <c r="L63" s="115"/>
      <c r="M63" s="115"/>
      <c r="N63" s="115"/>
      <c r="O63" s="115"/>
      <c r="P63" s="115"/>
      <c r="Q63" s="115"/>
      <c r="R63" s="115"/>
      <c r="S63" s="115"/>
      <c r="T63" s="115"/>
      <c r="U63" s="115"/>
      <c r="V63" s="115"/>
      <c r="W63" s="116"/>
      <c r="X63" s="16"/>
      <c r="Y63" s="15"/>
      <c r="Z63" s="16"/>
      <c r="AA63" s="15"/>
      <c r="AB63" s="15"/>
      <c r="AC63" s="15"/>
      <c r="AD63" s="15"/>
      <c r="AE63" s="15"/>
      <c r="AF63" s="15"/>
      <c r="AG63" s="15"/>
      <c r="AH63" s="15"/>
    </row>
    <row r="64" spans="1:34">
      <c r="A64" s="15"/>
      <c r="B64" s="15"/>
      <c r="C64" s="114"/>
      <c r="D64" s="115"/>
      <c r="E64" s="115"/>
      <c r="F64" s="115"/>
      <c r="G64" s="115"/>
      <c r="H64" s="115"/>
      <c r="I64" s="115"/>
      <c r="J64" s="115"/>
      <c r="K64" s="115"/>
      <c r="L64" s="115"/>
      <c r="M64" s="115"/>
      <c r="N64" s="115"/>
      <c r="O64" s="115"/>
      <c r="P64" s="115"/>
      <c r="Q64" s="115"/>
      <c r="R64" s="115"/>
      <c r="S64" s="115"/>
      <c r="T64" s="115"/>
      <c r="U64" s="115"/>
      <c r="V64" s="115"/>
      <c r="W64" s="116"/>
      <c r="X64" s="16"/>
      <c r="Y64" s="15"/>
      <c r="Z64" s="16"/>
      <c r="AA64" s="15"/>
      <c r="AB64" s="15"/>
      <c r="AC64" s="15"/>
      <c r="AD64" s="15"/>
      <c r="AE64" s="15"/>
      <c r="AF64" s="15"/>
      <c r="AG64" s="15"/>
      <c r="AH64" s="15"/>
    </row>
    <row r="65" spans="1:34">
      <c r="A65" s="15"/>
      <c r="B65" s="15"/>
      <c r="C65" s="114"/>
      <c r="D65" s="115"/>
      <c r="E65" s="115"/>
      <c r="F65" s="115"/>
      <c r="G65" s="115"/>
      <c r="H65" s="115"/>
      <c r="I65" s="115"/>
      <c r="J65" s="115"/>
      <c r="K65" s="115"/>
      <c r="L65" s="115"/>
      <c r="M65" s="115"/>
      <c r="N65" s="115"/>
      <c r="O65" s="115"/>
      <c r="P65" s="115"/>
      <c r="Q65" s="115"/>
      <c r="R65" s="115"/>
      <c r="S65" s="115"/>
      <c r="T65" s="115"/>
      <c r="U65" s="115"/>
      <c r="V65" s="115"/>
      <c r="W65" s="116"/>
      <c r="X65" s="16"/>
      <c r="Y65" s="15"/>
      <c r="Z65" s="16"/>
      <c r="AA65" s="15"/>
      <c r="AB65" s="15"/>
      <c r="AC65" s="15"/>
      <c r="AD65" s="15"/>
      <c r="AE65" s="15"/>
      <c r="AF65" s="15"/>
      <c r="AG65" s="15"/>
      <c r="AH65" s="15"/>
    </row>
    <row r="66" spans="1:34">
      <c r="A66" s="15"/>
      <c r="B66" s="15"/>
      <c r="C66" s="114"/>
      <c r="D66" s="115"/>
      <c r="E66" s="115"/>
      <c r="F66" s="115"/>
      <c r="G66" s="115"/>
      <c r="H66" s="115"/>
      <c r="I66" s="115"/>
      <c r="J66" s="115"/>
      <c r="K66" s="115"/>
      <c r="L66" s="115"/>
      <c r="M66" s="115"/>
      <c r="N66" s="115"/>
      <c r="O66" s="115"/>
      <c r="P66" s="115"/>
      <c r="Q66" s="115"/>
      <c r="R66" s="115"/>
      <c r="S66" s="115"/>
      <c r="T66" s="115"/>
      <c r="U66" s="115"/>
      <c r="V66" s="115"/>
      <c r="W66" s="116"/>
      <c r="X66" s="16"/>
      <c r="Y66" s="15"/>
      <c r="Z66" s="16"/>
      <c r="AA66" s="15"/>
      <c r="AB66" s="15"/>
      <c r="AC66" s="15"/>
      <c r="AD66" s="15"/>
      <c r="AE66" s="15"/>
      <c r="AF66" s="15"/>
      <c r="AG66" s="15"/>
      <c r="AH66" s="15"/>
    </row>
    <row r="67" spans="1:34">
      <c r="A67" s="15"/>
      <c r="B67" s="15"/>
      <c r="C67" s="114"/>
      <c r="D67" s="115"/>
      <c r="E67" s="115"/>
      <c r="F67" s="115"/>
      <c r="G67" s="115"/>
      <c r="H67" s="115"/>
      <c r="I67" s="115"/>
      <c r="J67" s="115"/>
      <c r="K67" s="115"/>
      <c r="L67" s="115"/>
      <c r="M67" s="115"/>
      <c r="N67" s="115"/>
      <c r="O67" s="115"/>
      <c r="P67" s="115"/>
      <c r="Q67" s="115"/>
      <c r="R67" s="115"/>
      <c r="S67" s="115"/>
      <c r="T67" s="115"/>
      <c r="U67" s="115"/>
      <c r="V67" s="115"/>
      <c r="W67" s="116"/>
      <c r="X67" s="16"/>
      <c r="Y67" s="15"/>
      <c r="Z67" s="16"/>
      <c r="AA67" s="15"/>
      <c r="AB67" s="15"/>
      <c r="AC67" s="15"/>
      <c r="AD67" s="15"/>
      <c r="AE67" s="15"/>
      <c r="AF67" s="15"/>
      <c r="AG67" s="15"/>
      <c r="AH67" s="15"/>
    </row>
    <row r="68" spans="1:34">
      <c r="A68" s="15"/>
      <c r="B68" s="15"/>
      <c r="C68" s="114"/>
      <c r="D68" s="115"/>
      <c r="E68" s="115"/>
      <c r="F68" s="115"/>
      <c r="G68" s="115"/>
      <c r="H68" s="115"/>
      <c r="I68" s="115"/>
      <c r="J68" s="115"/>
      <c r="K68" s="115"/>
      <c r="L68" s="115"/>
      <c r="M68" s="115"/>
      <c r="N68" s="115"/>
      <c r="O68" s="115"/>
      <c r="P68" s="115"/>
      <c r="Q68" s="115"/>
      <c r="R68" s="115"/>
      <c r="S68" s="115"/>
      <c r="T68" s="115"/>
      <c r="U68" s="115"/>
      <c r="V68" s="115"/>
      <c r="W68" s="116"/>
      <c r="X68" s="16"/>
      <c r="Y68" s="15"/>
      <c r="Z68" s="16"/>
      <c r="AA68" s="15"/>
      <c r="AB68" s="15"/>
      <c r="AC68" s="15"/>
      <c r="AD68" s="15"/>
      <c r="AE68" s="15"/>
      <c r="AF68" s="15"/>
      <c r="AG68" s="15"/>
      <c r="AH68" s="15"/>
    </row>
    <row r="69" spans="1:34">
      <c r="A69" s="15"/>
      <c r="B69" s="15"/>
      <c r="C69" s="114"/>
      <c r="D69" s="115"/>
      <c r="E69" s="115"/>
      <c r="F69" s="115"/>
      <c r="G69" s="115"/>
      <c r="H69" s="115"/>
      <c r="I69" s="115"/>
      <c r="J69" s="115"/>
      <c r="K69" s="115"/>
      <c r="L69" s="115"/>
      <c r="M69" s="115"/>
      <c r="N69" s="115"/>
      <c r="O69" s="115"/>
      <c r="P69" s="115"/>
      <c r="Q69" s="115"/>
      <c r="R69" s="115"/>
      <c r="S69" s="115"/>
      <c r="T69" s="115"/>
      <c r="U69" s="115"/>
      <c r="V69" s="115"/>
      <c r="W69" s="116"/>
      <c r="X69" s="16"/>
      <c r="Y69" s="15"/>
      <c r="Z69" s="16"/>
      <c r="AA69" s="15"/>
      <c r="AB69" s="15"/>
      <c r="AC69" s="15"/>
      <c r="AD69" s="15"/>
      <c r="AE69" s="15"/>
      <c r="AF69" s="15"/>
      <c r="AG69" s="15"/>
      <c r="AH69" s="15"/>
    </row>
    <row r="70" spans="1:34" ht="22.5" customHeight="1" thickBot="1">
      <c r="A70" s="15"/>
      <c r="B70" s="15"/>
      <c r="C70" s="117"/>
      <c r="D70" s="118"/>
      <c r="E70" s="118"/>
      <c r="F70" s="118"/>
      <c r="G70" s="118"/>
      <c r="H70" s="118"/>
      <c r="I70" s="118"/>
      <c r="J70" s="118"/>
      <c r="K70" s="118"/>
      <c r="L70" s="118"/>
      <c r="M70" s="118"/>
      <c r="N70" s="118"/>
      <c r="O70" s="118"/>
      <c r="P70" s="118"/>
      <c r="Q70" s="118"/>
      <c r="R70" s="118"/>
      <c r="S70" s="118"/>
      <c r="T70" s="118"/>
      <c r="U70" s="118"/>
      <c r="V70" s="118"/>
      <c r="W70" s="119"/>
      <c r="X70" s="16"/>
      <c r="Y70" s="15"/>
      <c r="Z70" s="16"/>
      <c r="AA70" s="15"/>
      <c r="AB70" s="15"/>
      <c r="AC70" s="15"/>
      <c r="AD70" s="15"/>
      <c r="AE70" s="15"/>
      <c r="AF70" s="15"/>
      <c r="AG70" s="15"/>
      <c r="AH70" s="15"/>
    </row>
    <row r="71" spans="1:34">
      <c r="A71" s="15"/>
      <c r="B71" s="15"/>
      <c r="C71" s="15"/>
      <c r="D71" s="15"/>
      <c r="E71" s="15"/>
      <c r="F71" s="15"/>
      <c r="G71" s="15"/>
      <c r="H71" s="15"/>
      <c r="I71" s="16"/>
      <c r="J71" s="15"/>
      <c r="K71" s="15"/>
      <c r="L71" s="16"/>
      <c r="M71" s="15"/>
      <c r="N71" s="16"/>
      <c r="O71" s="15"/>
      <c r="P71" s="16"/>
      <c r="Q71" s="15"/>
      <c r="R71" s="16"/>
      <c r="S71" s="15"/>
      <c r="T71" s="16"/>
      <c r="U71" s="15"/>
      <c r="V71" s="16"/>
      <c r="W71" s="15"/>
      <c r="X71" s="16"/>
      <c r="Y71" s="15"/>
      <c r="Z71" s="16"/>
      <c r="AA71" s="15"/>
      <c r="AB71" s="15"/>
      <c r="AC71" s="15"/>
      <c r="AD71" s="15"/>
      <c r="AE71" s="15"/>
      <c r="AF71" s="15"/>
      <c r="AG71" s="15"/>
      <c r="AH71" s="15"/>
    </row>
    <row r="72" spans="1:34">
      <c r="A72" s="15"/>
      <c r="B72" s="15"/>
      <c r="C72" s="15"/>
      <c r="D72" s="15"/>
      <c r="E72" s="15"/>
      <c r="F72" s="15"/>
      <c r="G72" s="15"/>
      <c r="H72" s="15"/>
      <c r="I72" s="16"/>
      <c r="J72" s="15"/>
      <c r="K72" s="15"/>
      <c r="L72" s="16"/>
      <c r="M72" s="15"/>
      <c r="N72" s="16"/>
      <c r="O72" s="15"/>
      <c r="P72" s="16"/>
      <c r="Q72" s="15"/>
      <c r="R72" s="16"/>
      <c r="S72" s="15"/>
      <c r="T72" s="16"/>
      <c r="U72" s="15"/>
      <c r="V72" s="16"/>
      <c r="W72" s="15"/>
      <c r="X72" s="16"/>
      <c r="Y72" s="15"/>
      <c r="Z72" s="16"/>
      <c r="AA72" s="15"/>
      <c r="AB72" s="15"/>
      <c r="AC72" s="15"/>
      <c r="AD72" s="15"/>
      <c r="AE72" s="15"/>
      <c r="AF72" s="15"/>
      <c r="AG72" s="15"/>
      <c r="AH72" s="15"/>
    </row>
    <row r="73" spans="1:34">
      <c r="A73" s="15"/>
      <c r="B73" s="15"/>
      <c r="C73" s="15"/>
      <c r="D73" s="15"/>
      <c r="E73" s="15"/>
      <c r="F73" s="15"/>
      <c r="G73" s="15"/>
      <c r="H73" s="15"/>
      <c r="I73" s="16"/>
      <c r="J73" s="15"/>
      <c r="K73" s="15"/>
      <c r="L73" s="16"/>
      <c r="M73" s="15"/>
      <c r="N73" s="16"/>
      <c r="O73" s="15"/>
      <c r="P73" s="16"/>
      <c r="Q73" s="15"/>
      <c r="R73" s="16"/>
      <c r="S73" s="15"/>
      <c r="T73" s="16"/>
      <c r="U73" s="15"/>
      <c r="V73" s="16"/>
      <c r="W73" s="15"/>
      <c r="X73" s="16"/>
      <c r="Y73" s="15"/>
      <c r="Z73" s="16"/>
      <c r="AA73" s="15"/>
      <c r="AB73" s="15"/>
      <c r="AC73" s="15"/>
      <c r="AD73" s="15"/>
      <c r="AE73" s="15"/>
      <c r="AF73" s="15"/>
      <c r="AG73" s="15"/>
      <c r="AH73" s="15"/>
    </row>
    <row r="74" spans="1:34">
      <c r="A74" s="15"/>
      <c r="B74" s="15"/>
      <c r="C74" s="15"/>
      <c r="D74" s="15"/>
      <c r="E74" s="15"/>
      <c r="F74" s="15"/>
      <c r="G74" s="15"/>
      <c r="H74" s="15"/>
      <c r="I74" s="16"/>
      <c r="J74" s="15"/>
      <c r="K74" s="15"/>
      <c r="L74" s="16"/>
      <c r="M74" s="15"/>
      <c r="N74" s="16"/>
      <c r="O74" s="15"/>
      <c r="P74" s="16"/>
      <c r="Q74" s="15"/>
      <c r="R74" s="16"/>
      <c r="S74" s="15"/>
      <c r="T74" s="16"/>
      <c r="U74" s="15"/>
      <c r="V74" s="16"/>
      <c r="W74" s="15"/>
      <c r="X74" s="16"/>
      <c r="Y74" s="15"/>
      <c r="Z74" s="16"/>
      <c r="AA74" s="15"/>
      <c r="AB74" s="15"/>
      <c r="AC74" s="15"/>
      <c r="AD74" s="15"/>
      <c r="AE74" s="15"/>
      <c r="AF74" s="15"/>
      <c r="AG74" s="15"/>
      <c r="AH74" s="15"/>
    </row>
    <row r="75" spans="1:34">
      <c r="A75" s="15"/>
      <c r="B75" s="15"/>
      <c r="C75" s="15"/>
      <c r="D75" s="15"/>
      <c r="E75" s="15"/>
      <c r="F75" s="15"/>
      <c r="G75" s="15"/>
      <c r="H75" s="15"/>
      <c r="I75" s="16"/>
      <c r="J75" s="15"/>
      <c r="K75" s="15"/>
      <c r="L75" s="16"/>
      <c r="M75" s="15"/>
      <c r="N75" s="16"/>
      <c r="O75" s="15"/>
      <c r="P75" s="16"/>
      <c r="Q75" s="15"/>
      <c r="R75" s="16"/>
      <c r="S75" s="15"/>
      <c r="T75" s="16"/>
      <c r="U75" s="15"/>
      <c r="V75" s="16"/>
      <c r="W75" s="15"/>
      <c r="X75" s="16"/>
      <c r="Y75" s="15"/>
      <c r="Z75" s="16"/>
      <c r="AA75" s="15"/>
      <c r="AB75" s="15"/>
      <c r="AC75" s="15"/>
      <c r="AD75" s="15"/>
      <c r="AE75" s="15"/>
      <c r="AF75" s="15"/>
      <c r="AG75" s="15"/>
      <c r="AH75" s="15"/>
    </row>
    <row r="76" spans="1:34">
      <c r="A76" s="15"/>
      <c r="B76" s="15"/>
      <c r="C76" s="15"/>
      <c r="D76" s="15"/>
      <c r="E76" s="15"/>
      <c r="F76" s="15"/>
      <c r="G76" s="15"/>
      <c r="H76" s="15"/>
      <c r="I76" s="16"/>
      <c r="J76" s="15"/>
      <c r="K76" s="15"/>
      <c r="L76" s="16"/>
      <c r="M76" s="15"/>
      <c r="N76" s="16"/>
      <c r="O76" s="15"/>
      <c r="P76" s="16"/>
      <c r="Q76" s="15"/>
      <c r="R76" s="16"/>
      <c r="S76" s="15"/>
      <c r="T76" s="16"/>
      <c r="U76" s="15"/>
      <c r="V76" s="16"/>
      <c r="W76" s="15"/>
      <c r="X76" s="16"/>
      <c r="Y76" s="15"/>
      <c r="Z76" s="16"/>
      <c r="AA76" s="15"/>
      <c r="AB76" s="15"/>
      <c r="AC76" s="15"/>
      <c r="AD76" s="15"/>
      <c r="AE76" s="15"/>
      <c r="AF76" s="15"/>
      <c r="AG76" s="15"/>
      <c r="AH76" s="15"/>
    </row>
    <row r="77" spans="1:34">
      <c r="A77" s="15"/>
      <c r="B77" s="15"/>
      <c r="C77" s="15"/>
      <c r="D77" s="15"/>
      <c r="E77" s="15"/>
      <c r="F77" s="15"/>
      <c r="G77" s="15"/>
      <c r="H77" s="15"/>
      <c r="I77" s="16"/>
      <c r="J77" s="15"/>
      <c r="K77" s="15"/>
      <c r="L77" s="16"/>
      <c r="M77" s="15"/>
      <c r="N77" s="16"/>
      <c r="O77" s="15"/>
      <c r="P77" s="16"/>
      <c r="Q77" s="15"/>
      <c r="R77" s="16"/>
      <c r="S77" s="15"/>
      <c r="T77" s="16"/>
      <c r="U77" s="15"/>
      <c r="V77" s="16"/>
      <c r="W77" s="15"/>
      <c r="X77" s="16"/>
      <c r="Y77" s="15"/>
      <c r="Z77" s="16"/>
      <c r="AA77" s="15"/>
      <c r="AB77" s="15"/>
      <c r="AC77" s="15"/>
      <c r="AD77" s="15"/>
      <c r="AE77" s="15"/>
      <c r="AF77" s="15"/>
      <c r="AG77" s="15"/>
      <c r="AH77" s="15"/>
    </row>
    <row r="78" spans="1:34">
      <c r="A78" s="15"/>
      <c r="B78" s="15"/>
      <c r="C78" s="15"/>
      <c r="D78" s="15"/>
      <c r="E78" s="15"/>
      <c r="F78" s="15"/>
      <c r="G78" s="15"/>
      <c r="H78" s="15"/>
      <c r="I78" s="16"/>
      <c r="J78" s="15"/>
      <c r="K78" s="15"/>
      <c r="L78" s="16"/>
      <c r="M78" s="15"/>
      <c r="N78" s="16"/>
      <c r="O78" s="15"/>
      <c r="P78" s="16"/>
      <c r="Q78" s="15"/>
      <c r="R78" s="16"/>
      <c r="S78" s="15"/>
      <c r="T78" s="16"/>
      <c r="U78" s="15"/>
      <c r="V78" s="16"/>
      <c r="W78" s="15"/>
      <c r="X78" s="16"/>
      <c r="Y78" s="15"/>
      <c r="Z78" s="16"/>
      <c r="AA78" s="15"/>
      <c r="AB78" s="15"/>
      <c r="AC78" s="15"/>
      <c r="AD78" s="15"/>
      <c r="AE78" s="15"/>
      <c r="AF78" s="15"/>
      <c r="AG78" s="15"/>
      <c r="AH78" s="15"/>
    </row>
    <row r="79" spans="1:34">
      <c r="A79" s="15"/>
      <c r="B79" s="15"/>
      <c r="C79" s="15"/>
      <c r="D79" s="15"/>
      <c r="E79" s="15"/>
      <c r="F79" s="15"/>
      <c r="G79" s="15"/>
      <c r="H79" s="15"/>
      <c r="I79" s="16"/>
      <c r="J79" s="15"/>
      <c r="K79" s="15"/>
      <c r="L79" s="16"/>
      <c r="M79" s="15"/>
      <c r="N79" s="16"/>
      <c r="O79" s="15"/>
      <c r="P79" s="16"/>
      <c r="Q79" s="15"/>
      <c r="R79" s="16"/>
      <c r="S79" s="15"/>
      <c r="T79" s="16"/>
      <c r="U79" s="15"/>
      <c r="V79" s="16"/>
      <c r="W79" s="15"/>
      <c r="X79" s="16"/>
      <c r="Y79" s="15"/>
      <c r="Z79" s="16"/>
      <c r="AA79" s="15"/>
      <c r="AB79" s="15"/>
      <c r="AC79" s="15"/>
      <c r="AD79" s="15"/>
      <c r="AE79" s="15"/>
      <c r="AF79" s="15"/>
      <c r="AG79" s="15"/>
      <c r="AH79" s="15"/>
    </row>
    <row r="80" spans="1:34">
      <c r="A80" s="15"/>
      <c r="B80" s="15"/>
      <c r="C80" s="15"/>
      <c r="D80" s="15"/>
      <c r="E80" s="15"/>
      <c r="F80" s="15"/>
      <c r="G80" s="15"/>
      <c r="H80" s="15"/>
      <c r="I80" s="16"/>
      <c r="J80" s="15"/>
      <c r="K80" s="15"/>
      <c r="L80" s="16"/>
      <c r="M80" s="15"/>
      <c r="N80" s="16"/>
      <c r="O80" s="15"/>
      <c r="P80" s="16"/>
      <c r="Q80" s="15"/>
      <c r="R80" s="16"/>
      <c r="S80" s="15"/>
      <c r="T80" s="16"/>
      <c r="U80" s="15"/>
      <c r="V80" s="16"/>
      <c r="W80" s="15"/>
      <c r="X80" s="16"/>
      <c r="Y80" s="15"/>
      <c r="Z80" s="16"/>
      <c r="AA80" s="15"/>
      <c r="AB80" s="15"/>
      <c r="AC80" s="15"/>
      <c r="AD80" s="15"/>
      <c r="AE80" s="15"/>
      <c r="AF80" s="15"/>
      <c r="AG80" s="15"/>
      <c r="AH80" s="15"/>
    </row>
    <row r="81" spans="1:34">
      <c r="A81" s="15"/>
      <c r="B81" s="15"/>
      <c r="C81" s="15"/>
      <c r="D81" s="15"/>
      <c r="E81" s="15"/>
      <c r="F81" s="15"/>
      <c r="G81" s="15"/>
      <c r="H81" s="15"/>
      <c r="I81" s="16"/>
      <c r="J81" s="15"/>
      <c r="K81" s="15"/>
      <c r="L81" s="16"/>
      <c r="M81" s="15"/>
      <c r="N81" s="16"/>
      <c r="O81" s="15"/>
      <c r="P81" s="16"/>
      <c r="Q81" s="15"/>
      <c r="R81" s="16"/>
      <c r="S81" s="15"/>
      <c r="T81" s="16"/>
      <c r="U81" s="15"/>
      <c r="V81" s="16"/>
      <c r="W81" s="15"/>
      <c r="X81" s="16"/>
      <c r="Y81" s="15"/>
      <c r="Z81" s="16"/>
      <c r="AA81" s="15"/>
      <c r="AB81" s="15"/>
      <c r="AC81" s="15"/>
      <c r="AD81" s="15"/>
      <c r="AE81" s="15"/>
      <c r="AF81" s="15"/>
      <c r="AG81" s="15"/>
      <c r="AH81" s="15"/>
    </row>
    <row r="82" spans="1:34">
      <c r="A82" s="15"/>
      <c r="B82" s="15"/>
      <c r="C82" s="15"/>
      <c r="D82" s="15"/>
      <c r="E82" s="15"/>
      <c r="F82" s="15"/>
      <c r="G82" s="15"/>
      <c r="H82" s="15"/>
      <c r="I82" s="16"/>
      <c r="J82" s="15"/>
      <c r="K82" s="15"/>
      <c r="L82" s="16"/>
      <c r="M82" s="15"/>
      <c r="N82" s="16"/>
      <c r="O82" s="15"/>
      <c r="P82" s="16"/>
      <c r="Q82" s="15"/>
      <c r="R82" s="16"/>
      <c r="S82" s="15"/>
      <c r="T82" s="16"/>
      <c r="U82" s="15"/>
      <c r="V82" s="16"/>
      <c r="W82" s="15"/>
      <c r="X82" s="16"/>
      <c r="Y82" s="15"/>
      <c r="Z82" s="16"/>
      <c r="AA82" s="15"/>
      <c r="AB82" s="15"/>
      <c r="AC82" s="15"/>
      <c r="AD82" s="15"/>
      <c r="AE82" s="15"/>
      <c r="AF82" s="15"/>
      <c r="AG82" s="15"/>
      <c r="AH82" s="15"/>
    </row>
    <row r="83" spans="1:34">
      <c r="A83" s="15"/>
      <c r="B83" s="15"/>
      <c r="C83" s="15"/>
      <c r="D83" s="15"/>
      <c r="E83" s="15"/>
      <c r="F83" s="15"/>
      <c r="G83" s="15"/>
      <c r="H83" s="15"/>
      <c r="I83" s="16"/>
      <c r="J83" s="15"/>
      <c r="K83" s="15"/>
      <c r="L83" s="16"/>
      <c r="M83" s="15"/>
      <c r="N83" s="16"/>
      <c r="O83" s="15"/>
      <c r="P83" s="16"/>
      <c r="Q83" s="15"/>
      <c r="R83" s="16"/>
      <c r="S83" s="15"/>
      <c r="T83" s="16"/>
      <c r="U83" s="15"/>
      <c r="V83" s="16"/>
      <c r="W83" s="15"/>
      <c r="X83" s="16"/>
      <c r="Y83" s="15"/>
      <c r="Z83" s="16"/>
      <c r="AA83" s="15"/>
      <c r="AB83" s="15"/>
      <c r="AC83" s="15"/>
      <c r="AD83" s="15"/>
      <c r="AE83" s="15"/>
      <c r="AF83" s="15"/>
      <c r="AG83" s="15"/>
      <c r="AH83" s="15"/>
    </row>
    <row r="84" spans="1:34">
      <c r="A84" s="15"/>
      <c r="B84" s="15"/>
      <c r="C84" s="15"/>
      <c r="D84" s="15"/>
      <c r="E84" s="15"/>
      <c r="F84" s="15"/>
      <c r="G84" s="15"/>
      <c r="H84" s="15"/>
      <c r="I84" s="16"/>
      <c r="J84" s="15"/>
      <c r="K84" s="15"/>
      <c r="L84" s="16"/>
      <c r="M84" s="15"/>
      <c r="N84" s="16"/>
      <c r="O84" s="15"/>
      <c r="P84" s="16"/>
      <c r="Q84" s="15"/>
      <c r="R84" s="16"/>
      <c r="S84" s="15"/>
      <c r="T84" s="16"/>
      <c r="U84" s="15"/>
      <c r="V84" s="16"/>
      <c r="W84" s="15"/>
      <c r="X84" s="16"/>
      <c r="Y84" s="15"/>
      <c r="Z84" s="16"/>
      <c r="AA84" s="15"/>
      <c r="AB84" s="15"/>
      <c r="AC84" s="15"/>
      <c r="AD84" s="15"/>
      <c r="AE84" s="15"/>
      <c r="AF84" s="15"/>
      <c r="AG84" s="15"/>
      <c r="AH84" s="15"/>
    </row>
    <row r="85" spans="1:34">
      <c r="A85" s="15"/>
      <c r="B85" s="15"/>
      <c r="C85" s="15"/>
      <c r="D85" s="15"/>
      <c r="E85" s="15"/>
      <c r="F85" s="15"/>
      <c r="G85" s="15"/>
      <c r="H85" s="15"/>
      <c r="I85" s="16"/>
      <c r="J85" s="15"/>
      <c r="K85" s="15"/>
      <c r="L85" s="16"/>
      <c r="M85" s="15"/>
      <c r="N85" s="16"/>
      <c r="O85" s="15"/>
      <c r="P85" s="16"/>
      <c r="Q85" s="15"/>
      <c r="R85" s="16"/>
      <c r="S85" s="15"/>
      <c r="T85" s="16"/>
      <c r="U85" s="15"/>
      <c r="V85" s="16"/>
      <c r="W85" s="15"/>
      <c r="X85" s="16"/>
      <c r="Y85" s="15"/>
      <c r="Z85" s="16"/>
      <c r="AA85" s="15"/>
      <c r="AB85" s="15"/>
      <c r="AC85" s="15"/>
      <c r="AD85" s="15"/>
      <c r="AE85" s="15"/>
      <c r="AF85" s="15"/>
      <c r="AG85" s="15"/>
      <c r="AH85" s="15"/>
    </row>
    <row r="86" spans="1:34">
      <c r="A86" s="15"/>
      <c r="B86" s="15"/>
      <c r="C86" s="15"/>
      <c r="D86" s="15"/>
      <c r="E86" s="15"/>
      <c r="F86" s="15"/>
      <c r="G86" s="15"/>
      <c r="H86" s="15"/>
      <c r="I86" s="16"/>
      <c r="J86" s="15"/>
      <c r="K86" s="15"/>
      <c r="L86" s="16"/>
      <c r="M86" s="15"/>
      <c r="N86" s="16"/>
      <c r="O86" s="15"/>
      <c r="P86" s="16"/>
      <c r="Q86" s="15"/>
      <c r="R86" s="16"/>
      <c r="S86" s="15"/>
      <c r="T86" s="16"/>
      <c r="U86" s="15"/>
      <c r="V86" s="16"/>
      <c r="W86" s="15"/>
      <c r="X86" s="16"/>
      <c r="Y86" s="15"/>
      <c r="Z86" s="16"/>
      <c r="AA86" s="15"/>
      <c r="AB86" s="15"/>
      <c r="AC86" s="15"/>
      <c r="AD86" s="15"/>
      <c r="AE86" s="15"/>
      <c r="AF86" s="15"/>
      <c r="AG86" s="15"/>
      <c r="AH86" s="15"/>
    </row>
    <row r="87" spans="1:34">
      <c r="A87" s="15"/>
      <c r="B87" s="15"/>
      <c r="C87" s="15"/>
      <c r="D87" s="15"/>
      <c r="E87" s="15"/>
      <c r="F87" s="15"/>
      <c r="G87" s="15"/>
      <c r="H87" s="15"/>
      <c r="I87" s="16"/>
      <c r="J87" s="15"/>
      <c r="K87" s="15"/>
      <c r="L87" s="16"/>
      <c r="M87" s="15"/>
      <c r="N87" s="16"/>
      <c r="O87" s="15"/>
      <c r="P87" s="16"/>
      <c r="Q87" s="15"/>
      <c r="R87" s="16"/>
      <c r="S87" s="15"/>
      <c r="T87" s="16"/>
      <c r="U87" s="15"/>
      <c r="V87" s="16"/>
      <c r="W87" s="15"/>
      <c r="X87" s="16"/>
      <c r="Y87" s="15"/>
      <c r="Z87" s="16"/>
      <c r="AA87" s="15"/>
      <c r="AB87" s="15"/>
      <c r="AC87" s="15"/>
      <c r="AD87" s="15"/>
      <c r="AE87" s="15"/>
      <c r="AF87" s="15"/>
      <c r="AG87" s="15"/>
      <c r="AH87" s="15"/>
    </row>
    <row r="88" spans="1:34">
      <c r="A88" s="15"/>
      <c r="B88" s="15"/>
      <c r="C88" s="15"/>
      <c r="D88" s="15"/>
      <c r="E88" s="15"/>
      <c r="F88" s="15"/>
      <c r="G88" s="15"/>
      <c r="H88" s="15"/>
      <c r="I88" s="16"/>
      <c r="J88" s="15"/>
      <c r="K88" s="15"/>
      <c r="L88" s="16"/>
      <c r="M88" s="15"/>
      <c r="N88" s="16"/>
      <c r="O88" s="15"/>
      <c r="P88" s="16"/>
      <c r="Q88" s="15"/>
      <c r="R88" s="16"/>
      <c r="S88" s="15"/>
      <c r="T88" s="16"/>
      <c r="U88" s="15"/>
      <c r="V88" s="16"/>
      <c r="W88" s="15"/>
      <c r="X88" s="16"/>
      <c r="Y88" s="15"/>
      <c r="Z88" s="16"/>
      <c r="AA88" s="15"/>
      <c r="AB88" s="15"/>
      <c r="AC88" s="15"/>
      <c r="AD88" s="15"/>
      <c r="AE88" s="15"/>
      <c r="AF88" s="15"/>
      <c r="AG88" s="15"/>
      <c r="AH88" s="15"/>
    </row>
    <row r="89" spans="1:34">
      <c r="A89" s="15"/>
      <c r="B89" s="15"/>
      <c r="C89" s="15"/>
      <c r="D89" s="15"/>
      <c r="E89" s="15"/>
      <c r="F89" s="15"/>
      <c r="G89" s="15"/>
      <c r="H89" s="15"/>
      <c r="I89" s="16"/>
      <c r="J89" s="15"/>
      <c r="K89" s="15"/>
      <c r="L89" s="16"/>
      <c r="M89" s="15"/>
      <c r="N89" s="16"/>
      <c r="O89" s="15"/>
      <c r="P89" s="16"/>
      <c r="Q89" s="15"/>
      <c r="R89" s="16"/>
      <c r="S89" s="15"/>
      <c r="T89" s="16"/>
      <c r="U89" s="15"/>
      <c r="V89" s="16"/>
      <c r="W89" s="15"/>
      <c r="X89" s="16"/>
      <c r="Y89" s="15"/>
      <c r="Z89" s="16"/>
      <c r="AA89" s="15"/>
      <c r="AB89" s="15"/>
      <c r="AC89" s="15"/>
      <c r="AD89" s="15"/>
      <c r="AE89" s="15"/>
      <c r="AF89" s="15"/>
      <c r="AG89" s="15"/>
      <c r="AH89" s="15"/>
    </row>
    <row r="90" spans="1:34">
      <c r="A90" s="15"/>
      <c r="B90" s="15"/>
      <c r="C90" s="15"/>
      <c r="D90" s="15"/>
      <c r="E90" s="15"/>
      <c r="F90" s="15"/>
      <c r="G90" s="15"/>
      <c r="H90" s="15"/>
      <c r="I90" s="16"/>
      <c r="J90" s="15"/>
      <c r="K90" s="15"/>
      <c r="L90" s="16"/>
      <c r="M90" s="15"/>
      <c r="N90" s="16"/>
      <c r="O90" s="15"/>
      <c r="P90" s="16"/>
      <c r="Q90" s="15"/>
      <c r="R90" s="16"/>
      <c r="S90" s="15"/>
      <c r="T90" s="16"/>
      <c r="U90" s="15"/>
      <c r="V90" s="16"/>
      <c r="W90" s="15"/>
      <c r="X90" s="16"/>
      <c r="Y90" s="15"/>
      <c r="Z90" s="16"/>
      <c r="AA90" s="15"/>
      <c r="AB90" s="15"/>
      <c r="AC90" s="15"/>
      <c r="AD90" s="15"/>
      <c r="AE90" s="15"/>
      <c r="AF90" s="15"/>
      <c r="AG90" s="15"/>
      <c r="AH90" s="15"/>
    </row>
    <row r="91" spans="1:34">
      <c r="A91" s="15"/>
      <c r="B91" s="15"/>
      <c r="C91" s="15"/>
      <c r="D91" s="15"/>
      <c r="E91" s="15"/>
      <c r="F91" s="15"/>
      <c r="G91" s="15"/>
      <c r="H91" s="15"/>
      <c r="I91" s="16"/>
      <c r="J91" s="15"/>
      <c r="K91" s="15"/>
      <c r="L91" s="16"/>
      <c r="M91" s="15"/>
      <c r="N91" s="16"/>
      <c r="O91" s="15"/>
      <c r="P91" s="16"/>
      <c r="Q91" s="15"/>
      <c r="R91" s="16"/>
      <c r="S91" s="15"/>
      <c r="T91" s="16"/>
      <c r="U91" s="15"/>
      <c r="V91" s="16"/>
      <c r="W91" s="15"/>
      <c r="X91" s="16"/>
      <c r="Y91" s="15"/>
      <c r="Z91" s="16"/>
      <c r="AA91" s="15"/>
      <c r="AB91" s="15"/>
      <c r="AC91" s="15"/>
      <c r="AD91" s="15"/>
      <c r="AE91" s="15"/>
      <c r="AF91" s="15"/>
      <c r="AG91" s="15"/>
      <c r="AH91" s="15"/>
    </row>
    <row r="92" spans="1:34">
      <c r="A92" s="15"/>
      <c r="B92" s="15"/>
      <c r="C92" s="15"/>
      <c r="D92" s="15"/>
      <c r="E92" s="15"/>
      <c r="F92" s="15"/>
      <c r="G92" s="15"/>
      <c r="H92" s="15"/>
      <c r="I92" s="16"/>
      <c r="J92" s="15"/>
      <c r="K92" s="15"/>
      <c r="L92" s="16"/>
      <c r="M92" s="15"/>
      <c r="N92" s="16"/>
      <c r="O92" s="15"/>
      <c r="P92" s="16"/>
      <c r="Q92" s="15"/>
      <c r="R92" s="16"/>
      <c r="S92" s="15"/>
      <c r="T92" s="16"/>
      <c r="U92" s="15"/>
      <c r="V92" s="16"/>
      <c r="W92" s="15"/>
      <c r="X92" s="16"/>
      <c r="Y92" s="15"/>
      <c r="Z92" s="16"/>
      <c r="AA92" s="15"/>
      <c r="AB92" s="15"/>
      <c r="AC92" s="15"/>
      <c r="AD92" s="15"/>
      <c r="AE92" s="15"/>
      <c r="AF92" s="15"/>
      <c r="AG92" s="15"/>
      <c r="AH92" s="15"/>
    </row>
    <row r="93" spans="1:34">
      <c r="A93" s="15"/>
      <c r="B93" s="15"/>
      <c r="C93" s="15"/>
      <c r="D93" s="15"/>
      <c r="E93" s="15"/>
      <c r="F93" s="15"/>
      <c r="G93" s="15"/>
      <c r="H93" s="15"/>
      <c r="I93" s="16"/>
      <c r="J93" s="15"/>
      <c r="K93" s="15"/>
      <c r="L93" s="16"/>
      <c r="M93" s="15"/>
      <c r="N93" s="16"/>
      <c r="O93" s="15"/>
      <c r="P93" s="16"/>
      <c r="Q93" s="15"/>
      <c r="R93" s="16"/>
      <c r="S93" s="15"/>
      <c r="T93" s="16"/>
      <c r="U93" s="15"/>
      <c r="V93" s="16"/>
      <c r="W93" s="15"/>
      <c r="X93" s="16"/>
      <c r="Y93" s="15"/>
      <c r="Z93" s="16"/>
      <c r="AA93" s="15"/>
      <c r="AB93" s="15"/>
      <c r="AC93" s="15"/>
      <c r="AD93" s="15"/>
      <c r="AE93" s="15"/>
      <c r="AF93" s="15"/>
      <c r="AG93" s="15"/>
      <c r="AH93" s="15"/>
    </row>
    <row r="94" spans="1:34">
      <c r="A94" s="15"/>
      <c r="B94" s="15"/>
      <c r="C94" s="15"/>
      <c r="D94" s="15"/>
      <c r="E94" s="15"/>
      <c r="F94" s="15"/>
      <c r="G94" s="15"/>
      <c r="H94" s="15"/>
      <c r="I94" s="16"/>
      <c r="J94" s="15"/>
      <c r="K94" s="15"/>
      <c r="L94" s="16"/>
      <c r="M94" s="15"/>
      <c r="N94" s="16"/>
      <c r="O94" s="15"/>
      <c r="P94" s="16"/>
      <c r="Q94" s="15"/>
      <c r="R94" s="16"/>
      <c r="S94" s="15"/>
      <c r="T94" s="16"/>
      <c r="U94" s="15"/>
      <c r="V94" s="16"/>
      <c r="W94" s="15"/>
      <c r="X94" s="16"/>
      <c r="Y94" s="15"/>
      <c r="Z94" s="16"/>
      <c r="AA94" s="15"/>
      <c r="AB94" s="15"/>
      <c r="AC94" s="15"/>
      <c r="AD94" s="15"/>
      <c r="AE94" s="15"/>
      <c r="AF94" s="15"/>
      <c r="AG94" s="15"/>
      <c r="AH94" s="15"/>
    </row>
    <row r="95" spans="1:34">
      <c r="A95" s="15"/>
      <c r="B95" s="15"/>
      <c r="C95" s="15"/>
      <c r="D95" s="15"/>
      <c r="E95" s="15"/>
      <c r="F95" s="15"/>
      <c r="G95" s="15"/>
      <c r="H95" s="15"/>
      <c r="I95" s="16"/>
      <c r="J95" s="15"/>
      <c r="K95" s="15"/>
      <c r="L95" s="16"/>
      <c r="M95" s="15"/>
      <c r="N95" s="16"/>
      <c r="O95" s="15"/>
      <c r="P95" s="16"/>
      <c r="Q95" s="15"/>
      <c r="R95" s="16"/>
      <c r="S95" s="15"/>
      <c r="T95" s="16"/>
      <c r="U95" s="15"/>
      <c r="V95" s="16"/>
      <c r="W95" s="15"/>
      <c r="X95" s="16"/>
      <c r="Y95" s="15"/>
      <c r="Z95" s="16"/>
      <c r="AA95" s="15"/>
      <c r="AB95" s="15"/>
      <c r="AC95" s="15"/>
      <c r="AD95" s="15"/>
      <c r="AE95" s="15"/>
      <c r="AF95" s="15"/>
      <c r="AG95" s="15"/>
      <c r="AH95" s="15"/>
    </row>
    <row r="96" spans="1:34">
      <c r="A96" s="15"/>
      <c r="B96" s="15"/>
      <c r="C96" s="15"/>
      <c r="D96" s="15"/>
      <c r="E96" s="15"/>
      <c r="F96" s="15"/>
      <c r="G96" s="15"/>
      <c r="H96" s="15"/>
      <c r="I96" s="16"/>
      <c r="J96" s="15"/>
      <c r="K96" s="15"/>
      <c r="L96" s="16"/>
      <c r="M96" s="15"/>
      <c r="N96" s="16"/>
      <c r="O96" s="15"/>
      <c r="P96" s="16"/>
      <c r="Q96" s="15"/>
      <c r="R96" s="16"/>
      <c r="S96" s="15"/>
      <c r="T96" s="16"/>
      <c r="U96" s="15"/>
      <c r="V96" s="16"/>
      <c r="W96" s="15"/>
      <c r="X96" s="16"/>
      <c r="Y96" s="15"/>
      <c r="Z96" s="16"/>
      <c r="AA96" s="15"/>
      <c r="AB96" s="15"/>
      <c r="AC96" s="15"/>
      <c r="AD96" s="15"/>
      <c r="AE96" s="15"/>
      <c r="AF96" s="15"/>
      <c r="AG96" s="15"/>
      <c r="AH96" s="15"/>
    </row>
    <row r="97" spans="1:34">
      <c r="A97" s="15"/>
      <c r="B97" s="15"/>
      <c r="C97" s="15"/>
      <c r="D97" s="15"/>
      <c r="E97" s="15"/>
      <c r="F97" s="15"/>
      <c r="G97" s="15"/>
      <c r="H97" s="15"/>
      <c r="I97" s="16"/>
      <c r="J97" s="15"/>
      <c r="K97" s="15"/>
      <c r="L97" s="16"/>
      <c r="M97" s="15"/>
      <c r="N97" s="16"/>
      <c r="O97" s="15"/>
      <c r="P97" s="16"/>
      <c r="Q97" s="15"/>
      <c r="R97" s="16"/>
      <c r="S97" s="15"/>
      <c r="T97" s="16"/>
      <c r="U97" s="15"/>
      <c r="V97" s="16"/>
      <c r="W97" s="15"/>
      <c r="X97" s="16"/>
      <c r="Y97" s="15"/>
      <c r="Z97" s="16"/>
      <c r="AA97" s="15"/>
      <c r="AB97" s="15"/>
      <c r="AC97" s="15"/>
      <c r="AD97" s="15"/>
      <c r="AE97" s="15"/>
      <c r="AF97" s="15"/>
      <c r="AG97" s="15"/>
      <c r="AH97" s="15"/>
    </row>
    <row r="98" spans="1:34">
      <c r="A98" s="15"/>
      <c r="B98" s="15"/>
      <c r="C98" s="15"/>
      <c r="D98" s="15"/>
      <c r="E98" s="15"/>
      <c r="F98" s="15"/>
      <c r="G98" s="15"/>
      <c r="H98" s="15"/>
      <c r="I98" s="16"/>
      <c r="J98" s="15"/>
      <c r="K98" s="15"/>
      <c r="L98" s="16"/>
      <c r="M98" s="15"/>
      <c r="N98" s="16"/>
      <c r="O98" s="15"/>
      <c r="P98" s="16"/>
      <c r="Q98" s="15"/>
      <c r="R98" s="16"/>
      <c r="S98" s="15"/>
      <c r="T98" s="16"/>
      <c r="U98" s="15"/>
      <c r="V98" s="16"/>
      <c r="W98" s="15"/>
      <c r="X98" s="16"/>
      <c r="Y98" s="15"/>
      <c r="Z98" s="16"/>
      <c r="AA98" s="15"/>
      <c r="AB98" s="15"/>
      <c r="AC98" s="15"/>
      <c r="AD98" s="15"/>
      <c r="AE98" s="15"/>
      <c r="AF98" s="15"/>
      <c r="AG98" s="15"/>
      <c r="AH98" s="15"/>
    </row>
    <row r="99" spans="1:34">
      <c r="A99" s="15"/>
      <c r="B99" s="15"/>
      <c r="C99" s="15"/>
      <c r="D99" s="15"/>
      <c r="E99" s="15"/>
      <c r="F99" s="15"/>
      <c r="G99" s="15"/>
      <c r="H99" s="15"/>
      <c r="I99" s="16"/>
      <c r="J99" s="15"/>
      <c r="K99" s="15"/>
      <c r="L99" s="16"/>
      <c r="M99" s="15"/>
      <c r="N99" s="16"/>
      <c r="O99" s="15"/>
      <c r="P99" s="16"/>
      <c r="Q99" s="15"/>
      <c r="R99" s="16"/>
      <c r="S99" s="15"/>
      <c r="T99" s="16"/>
      <c r="U99" s="15"/>
      <c r="V99" s="16"/>
      <c r="W99" s="15"/>
      <c r="X99" s="16"/>
      <c r="Y99" s="15"/>
      <c r="Z99" s="16"/>
      <c r="AA99" s="15"/>
      <c r="AB99" s="15"/>
      <c r="AC99" s="15"/>
      <c r="AD99" s="15"/>
      <c r="AE99" s="15"/>
      <c r="AF99" s="15"/>
      <c r="AG99" s="15"/>
      <c r="AH99" s="15"/>
    </row>
    <row r="100" spans="1:34">
      <c r="A100" s="15"/>
      <c r="B100" s="15"/>
      <c r="C100" s="15"/>
      <c r="D100" s="15"/>
      <c r="E100" s="15"/>
      <c r="F100" s="15"/>
      <c r="G100" s="15"/>
      <c r="H100" s="15"/>
      <c r="I100" s="16"/>
      <c r="J100" s="15"/>
      <c r="K100" s="15"/>
      <c r="L100" s="16"/>
      <c r="M100" s="15"/>
      <c r="N100" s="16"/>
      <c r="O100" s="15"/>
      <c r="P100" s="16"/>
      <c r="Q100" s="15"/>
      <c r="R100" s="16"/>
      <c r="S100" s="15"/>
      <c r="T100" s="16"/>
      <c r="U100" s="15"/>
      <c r="V100" s="16"/>
      <c r="W100" s="15"/>
      <c r="X100" s="16"/>
      <c r="Y100" s="15"/>
      <c r="Z100" s="16"/>
      <c r="AA100" s="15"/>
      <c r="AB100" s="15"/>
      <c r="AC100" s="15"/>
      <c r="AD100" s="15"/>
      <c r="AE100" s="15"/>
      <c r="AF100" s="15"/>
      <c r="AG100" s="15"/>
      <c r="AH100" s="15"/>
    </row>
    <row r="101" spans="1:34">
      <c r="A101" s="15"/>
      <c r="B101" s="15"/>
      <c r="C101" s="15"/>
      <c r="D101" s="15"/>
      <c r="E101" s="15"/>
      <c r="F101" s="15"/>
      <c r="G101" s="15"/>
      <c r="H101" s="15"/>
      <c r="I101" s="16"/>
      <c r="J101" s="15"/>
      <c r="K101" s="15"/>
      <c r="L101" s="16"/>
      <c r="M101" s="15"/>
      <c r="N101" s="16"/>
      <c r="O101" s="15"/>
      <c r="P101" s="16"/>
      <c r="Q101" s="15"/>
      <c r="R101" s="16"/>
      <c r="S101" s="15"/>
      <c r="T101" s="16"/>
      <c r="U101" s="15"/>
      <c r="V101" s="16"/>
      <c r="W101" s="15"/>
      <c r="X101" s="16"/>
      <c r="Y101" s="15"/>
      <c r="Z101" s="16"/>
      <c r="AA101" s="15"/>
      <c r="AB101" s="15"/>
      <c r="AC101" s="15"/>
      <c r="AD101" s="15"/>
      <c r="AE101" s="15"/>
      <c r="AF101" s="15"/>
      <c r="AG101" s="15"/>
      <c r="AH101" s="15"/>
    </row>
    <row r="102" spans="1:34">
      <c r="A102" s="15"/>
      <c r="B102" s="15"/>
      <c r="C102" s="15"/>
      <c r="D102" s="15"/>
      <c r="E102" s="15"/>
      <c r="F102" s="15"/>
      <c r="G102" s="15"/>
      <c r="H102" s="15"/>
      <c r="I102" s="16"/>
      <c r="J102" s="15"/>
      <c r="K102" s="15"/>
      <c r="L102" s="16"/>
      <c r="M102" s="15"/>
      <c r="N102" s="16"/>
      <c r="O102" s="15"/>
      <c r="P102" s="16"/>
      <c r="Q102" s="15"/>
      <c r="R102" s="16"/>
      <c r="S102" s="15"/>
      <c r="T102" s="16"/>
      <c r="U102" s="15"/>
      <c r="V102" s="16"/>
      <c r="W102" s="15"/>
      <c r="X102" s="16"/>
      <c r="Y102" s="15"/>
      <c r="Z102" s="16"/>
      <c r="AA102" s="15"/>
      <c r="AB102" s="15"/>
      <c r="AC102" s="15"/>
      <c r="AD102" s="15"/>
      <c r="AE102" s="15"/>
      <c r="AF102" s="15"/>
      <c r="AG102" s="15"/>
      <c r="AH102" s="15"/>
    </row>
    <row r="103" spans="1:34">
      <c r="A103" s="15"/>
      <c r="B103" s="15"/>
      <c r="C103" s="15"/>
      <c r="D103" s="15"/>
      <c r="E103" s="15"/>
      <c r="F103" s="15"/>
      <c r="G103" s="15"/>
      <c r="H103" s="15"/>
      <c r="I103" s="16"/>
      <c r="J103" s="15"/>
      <c r="K103" s="15"/>
      <c r="L103" s="16"/>
      <c r="M103" s="15"/>
      <c r="N103" s="16"/>
      <c r="O103" s="15"/>
      <c r="P103" s="16"/>
      <c r="Q103" s="15"/>
      <c r="R103" s="16"/>
      <c r="S103" s="15"/>
      <c r="T103" s="16"/>
      <c r="U103" s="15"/>
      <c r="V103" s="16"/>
      <c r="W103" s="15"/>
      <c r="X103" s="16"/>
      <c r="Y103" s="15"/>
      <c r="Z103" s="16"/>
      <c r="AA103" s="15"/>
      <c r="AB103" s="15"/>
      <c r="AC103" s="15"/>
      <c r="AD103" s="15"/>
      <c r="AE103" s="15"/>
      <c r="AF103" s="15"/>
      <c r="AG103" s="15"/>
      <c r="AH103" s="15"/>
    </row>
    <row r="104" spans="1:34">
      <c r="A104" s="15"/>
      <c r="B104" s="15"/>
      <c r="C104" s="15"/>
      <c r="D104" s="15"/>
      <c r="E104" s="15"/>
      <c r="F104" s="15"/>
      <c r="G104" s="15"/>
      <c r="H104" s="15"/>
      <c r="I104" s="16"/>
      <c r="J104" s="15"/>
      <c r="K104" s="15"/>
      <c r="L104" s="16"/>
      <c r="M104" s="15"/>
      <c r="N104" s="16"/>
      <c r="O104" s="15"/>
      <c r="P104" s="16"/>
      <c r="Q104" s="15"/>
      <c r="R104" s="16"/>
      <c r="S104" s="15"/>
      <c r="T104" s="16"/>
      <c r="U104" s="15"/>
      <c r="V104" s="16"/>
      <c r="W104" s="15"/>
      <c r="X104" s="16"/>
      <c r="Y104" s="15"/>
      <c r="Z104" s="16"/>
      <c r="AA104" s="15"/>
      <c r="AB104" s="15"/>
      <c r="AC104" s="15"/>
      <c r="AD104" s="15"/>
      <c r="AE104" s="15"/>
      <c r="AF104" s="15"/>
      <c r="AG104" s="15"/>
      <c r="AH104" s="15"/>
    </row>
    <row r="105" spans="1:34">
      <c r="A105" s="15"/>
      <c r="B105" s="15"/>
      <c r="C105" s="15"/>
      <c r="D105" s="15"/>
      <c r="E105" s="15"/>
      <c r="F105" s="15"/>
      <c r="G105" s="15"/>
      <c r="H105" s="15"/>
      <c r="I105" s="16"/>
      <c r="J105" s="15"/>
      <c r="K105" s="15"/>
      <c r="L105" s="16"/>
      <c r="M105" s="15"/>
      <c r="N105" s="16"/>
      <c r="O105" s="15"/>
      <c r="P105" s="16"/>
      <c r="Q105" s="15"/>
      <c r="R105" s="16"/>
      <c r="S105" s="15"/>
      <c r="T105" s="16"/>
      <c r="U105" s="15"/>
      <c r="V105" s="16"/>
      <c r="W105" s="15"/>
      <c r="X105" s="16"/>
      <c r="Y105" s="15"/>
      <c r="Z105" s="16"/>
      <c r="AA105" s="15"/>
      <c r="AB105" s="15"/>
      <c r="AC105" s="15"/>
      <c r="AD105" s="15"/>
      <c r="AE105" s="15"/>
      <c r="AF105" s="15"/>
      <c r="AG105" s="15"/>
      <c r="AH105" s="15"/>
    </row>
    <row r="106" spans="1:34">
      <c r="A106" s="15"/>
      <c r="B106" s="15"/>
      <c r="C106" s="15"/>
      <c r="D106" s="15"/>
      <c r="E106" s="15"/>
      <c r="F106" s="15"/>
      <c r="G106" s="15"/>
      <c r="H106" s="15"/>
      <c r="I106" s="16"/>
      <c r="J106" s="15"/>
      <c r="K106" s="15"/>
      <c r="L106" s="16"/>
      <c r="M106" s="15"/>
      <c r="N106" s="16"/>
      <c r="O106" s="15"/>
      <c r="P106" s="16"/>
      <c r="Q106" s="15"/>
      <c r="R106" s="16"/>
      <c r="S106" s="15"/>
      <c r="T106" s="16"/>
      <c r="U106" s="15"/>
      <c r="V106" s="16"/>
      <c r="W106" s="15"/>
      <c r="X106" s="16"/>
      <c r="Y106" s="15"/>
      <c r="Z106" s="16"/>
      <c r="AA106" s="15"/>
      <c r="AB106" s="15"/>
      <c r="AC106" s="15"/>
      <c r="AD106" s="15"/>
      <c r="AE106" s="15"/>
      <c r="AF106" s="15"/>
      <c r="AG106" s="15"/>
      <c r="AH106" s="15"/>
    </row>
    <row r="107" spans="1:34">
      <c r="A107" s="15"/>
      <c r="B107" s="15"/>
      <c r="C107" s="15"/>
      <c r="D107" s="15"/>
      <c r="E107" s="15"/>
      <c r="F107" s="15"/>
      <c r="G107" s="15"/>
      <c r="H107" s="15"/>
      <c r="I107" s="16"/>
      <c r="J107" s="15"/>
      <c r="K107" s="15"/>
      <c r="L107" s="16"/>
      <c r="M107" s="15"/>
      <c r="N107" s="16"/>
      <c r="O107" s="15"/>
      <c r="P107" s="16"/>
      <c r="Q107" s="15"/>
      <c r="R107" s="16"/>
      <c r="S107" s="15"/>
      <c r="T107" s="16"/>
      <c r="U107" s="15"/>
      <c r="V107" s="16"/>
      <c r="W107" s="15"/>
      <c r="X107" s="16"/>
      <c r="Y107" s="15"/>
      <c r="Z107" s="16"/>
      <c r="AA107" s="15"/>
      <c r="AB107" s="15"/>
      <c r="AC107" s="15"/>
      <c r="AD107" s="15"/>
      <c r="AE107" s="15"/>
      <c r="AF107" s="15"/>
      <c r="AG107" s="15"/>
      <c r="AH107" s="15"/>
    </row>
    <row r="108" spans="1:34">
      <c r="A108" s="15"/>
      <c r="B108" s="15"/>
      <c r="C108" s="15"/>
      <c r="D108" s="15"/>
      <c r="E108" s="15"/>
      <c r="F108" s="15"/>
      <c r="G108" s="15"/>
      <c r="H108" s="15"/>
      <c r="I108" s="16"/>
      <c r="J108" s="15"/>
      <c r="K108" s="15"/>
      <c r="L108" s="16"/>
      <c r="M108" s="15"/>
      <c r="N108" s="16"/>
      <c r="O108" s="15"/>
      <c r="P108" s="16"/>
      <c r="Q108" s="15"/>
      <c r="R108" s="16"/>
      <c r="S108" s="15"/>
      <c r="T108" s="16"/>
      <c r="U108" s="15"/>
      <c r="V108" s="16"/>
      <c r="W108" s="15"/>
      <c r="X108" s="16"/>
      <c r="Y108" s="15"/>
      <c r="Z108" s="16"/>
      <c r="AA108" s="15"/>
      <c r="AB108" s="15"/>
      <c r="AC108" s="15"/>
      <c r="AD108" s="15"/>
      <c r="AE108" s="15"/>
      <c r="AF108" s="15"/>
      <c r="AG108" s="15"/>
      <c r="AH108" s="15"/>
    </row>
    <row r="109" spans="1:34">
      <c r="A109" s="15"/>
      <c r="B109" s="15"/>
      <c r="C109" s="15"/>
      <c r="D109" s="15"/>
      <c r="E109" s="15"/>
      <c r="F109" s="15"/>
      <c r="G109" s="15"/>
      <c r="H109" s="15"/>
      <c r="I109" s="16"/>
      <c r="J109" s="15"/>
      <c r="K109" s="15"/>
      <c r="L109" s="16"/>
      <c r="M109" s="15"/>
      <c r="N109" s="16"/>
      <c r="O109" s="15"/>
      <c r="P109" s="16"/>
      <c r="Q109" s="15"/>
      <c r="R109" s="16"/>
      <c r="S109" s="15"/>
      <c r="T109" s="16"/>
      <c r="U109" s="15"/>
      <c r="V109" s="16"/>
      <c r="W109" s="15"/>
      <c r="X109" s="16"/>
      <c r="Y109" s="15"/>
      <c r="Z109" s="16"/>
      <c r="AA109" s="15"/>
      <c r="AB109" s="15"/>
      <c r="AC109" s="15"/>
      <c r="AD109" s="15"/>
      <c r="AE109" s="15"/>
      <c r="AF109" s="15"/>
      <c r="AG109" s="15"/>
      <c r="AH109" s="15"/>
    </row>
    <row r="110" spans="1:34">
      <c r="A110" s="15"/>
      <c r="B110" s="15"/>
      <c r="C110" s="15"/>
      <c r="D110" s="15"/>
      <c r="E110" s="15"/>
      <c r="F110" s="15"/>
      <c r="G110" s="15"/>
      <c r="H110" s="15"/>
      <c r="I110" s="16"/>
      <c r="J110" s="15"/>
      <c r="K110" s="15"/>
      <c r="L110" s="16"/>
      <c r="M110" s="15"/>
      <c r="N110" s="16"/>
      <c r="O110" s="15"/>
      <c r="P110" s="16"/>
      <c r="Q110" s="15"/>
      <c r="R110" s="16"/>
      <c r="S110" s="15"/>
      <c r="T110" s="16"/>
      <c r="U110" s="15"/>
      <c r="V110" s="16"/>
      <c r="W110" s="15"/>
      <c r="X110" s="16"/>
      <c r="Y110" s="15"/>
      <c r="Z110" s="16"/>
      <c r="AA110" s="15"/>
      <c r="AB110" s="15"/>
      <c r="AC110" s="15"/>
      <c r="AD110" s="15"/>
      <c r="AE110" s="15"/>
      <c r="AF110" s="15"/>
      <c r="AG110" s="15"/>
      <c r="AH110" s="15"/>
    </row>
    <row r="111" spans="1:34">
      <c r="A111" s="15"/>
      <c r="B111" s="15"/>
      <c r="C111" s="15"/>
      <c r="D111" s="15"/>
      <c r="E111" s="15"/>
      <c r="F111" s="15"/>
      <c r="G111" s="15"/>
      <c r="H111" s="15"/>
      <c r="I111" s="16"/>
      <c r="J111" s="15"/>
      <c r="K111" s="15"/>
      <c r="L111" s="16"/>
      <c r="M111" s="15"/>
      <c r="N111" s="16"/>
      <c r="O111" s="15"/>
      <c r="P111" s="16"/>
      <c r="Q111" s="15"/>
      <c r="R111" s="16"/>
      <c r="S111" s="15"/>
      <c r="T111" s="16"/>
      <c r="U111" s="15"/>
      <c r="V111" s="16"/>
      <c r="W111" s="15"/>
      <c r="X111" s="16"/>
      <c r="Y111" s="15"/>
      <c r="Z111" s="16"/>
      <c r="AA111" s="15"/>
      <c r="AB111" s="15"/>
      <c r="AC111" s="15"/>
      <c r="AD111" s="15"/>
      <c r="AE111" s="15"/>
      <c r="AF111" s="15"/>
      <c r="AG111" s="15"/>
      <c r="AH111" s="15"/>
    </row>
    <row r="112" spans="1:34">
      <c r="A112" s="15"/>
      <c r="B112" s="15"/>
      <c r="C112" s="15"/>
      <c r="D112" s="15"/>
      <c r="E112" s="15"/>
      <c r="F112" s="15"/>
      <c r="G112" s="15"/>
      <c r="H112" s="15"/>
      <c r="I112" s="16"/>
      <c r="J112" s="15"/>
      <c r="K112" s="15"/>
      <c r="L112" s="16"/>
      <c r="M112" s="15"/>
      <c r="N112" s="16"/>
      <c r="O112" s="15"/>
      <c r="P112" s="16"/>
      <c r="Q112" s="15"/>
      <c r="R112" s="16"/>
      <c r="S112" s="15"/>
      <c r="T112" s="16"/>
      <c r="U112" s="15"/>
      <c r="V112" s="16"/>
      <c r="W112" s="15"/>
      <c r="X112" s="16"/>
      <c r="Y112" s="15"/>
      <c r="Z112" s="16"/>
      <c r="AA112" s="15"/>
      <c r="AB112" s="15"/>
      <c r="AC112" s="15"/>
      <c r="AD112" s="15"/>
      <c r="AE112" s="15"/>
      <c r="AF112" s="15"/>
      <c r="AG112" s="15"/>
      <c r="AH112" s="15"/>
    </row>
    <row r="113" spans="1:34">
      <c r="A113" s="15"/>
      <c r="B113" s="15"/>
      <c r="C113" s="15"/>
      <c r="D113" s="15"/>
      <c r="E113" s="15"/>
      <c r="F113" s="15"/>
      <c r="G113" s="15"/>
      <c r="H113" s="15"/>
      <c r="I113" s="16"/>
      <c r="J113" s="15"/>
      <c r="K113" s="15"/>
      <c r="L113" s="16"/>
      <c r="M113" s="15"/>
      <c r="N113" s="16"/>
      <c r="O113" s="15"/>
      <c r="P113" s="16"/>
      <c r="Q113" s="15"/>
      <c r="R113" s="16"/>
      <c r="S113" s="15"/>
      <c r="T113" s="16"/>
      <c r="U113" s="15"/>
      <c r="V113" s="16"/>
      <c r="W113" s="15"/>
      <c r="X113" s="16"/>
      <c r="Y113" s="15"/>
      <c r="Z113" s="16"/>
      <c r="AA113" s="15"/>
      <c r="AB113" s="15"/>
      <c r="AC113" s="15"/>
      <c r="AD113" s="15"/>
      <c r="AE113" s="15"/>
      <c r="AF113" s="15"/>
      <c r="AG113" s="15"/>
      <c r="AH113" s="15"/>
    </row>
    <row r="114" spans="1:34">
      <c r="A114" s="15"/>
      <c r="B114" s="15"/>
      <c r="C114" s="15"/>
      <c r="D114" s="15"/>
      <c r="E114" s="15"/>
      <c r="F114" s="15"/>
      <c r="G114" s="15"/>
      <c r="H114" s="15"/>
      <c r="I114" s="16"/>
      <c r="J114" s="15"/>
      <c r="K114" s="15"/>
      <c r="L114" s="16"/>
      <c r="M114" s="15"/>
      <c r="N114" s="16"/>
      <c r="O114" s="15"/>
      <c r="P114" s="16"/>
      <c r="Q114" s="15"/>
      <c r="R114" s="16"/>
      <c r="S114" s="15"/>
      <c r="T114" s="16"/>
      <c r="U114" s="15"/>
      <c r="V114" s="16"/>
      <c r="W114" s="15"/>
      <c r="X114" s="16"/>
      <c r="Y114" s="15"/>
      <c r="Z114" s="16"/>
      <c r="AA114" s="15"/>
      <c r="AB114" s="15"/>
      <c r="AC114" s="15"/>
      <c r="AD114" s="15"/>
      <c r="AE114" s="15"/>
      <c r="AF114" s="15"/>
      <c r="AG114" s="15"/>
      <c r="AH114" s="15"/>
    </row>
    <row r="115" spans="1:34">
      <c r="A115" s="15"/>
      <c r="B115" s="15"/>
      <c r="C115" s="15"/>
      <c r="D115" s="15"/>
      <c r="E115" s="15"/>
      <c r="F115" s="15"/>
      <c r="G115" s="15"/>
      <c r="H115" s="15"/>
      <c r="I115" s="16"/>
      <c r="J115" s="15"/>
      <c r="K115" s="15"/>
      <c r="L115" s="16"/>
      <c r="M115" s="15"/>
      <c r="N115" s="16"/>
      <c r="O115" s="15"/>
      <c r="P115" s="16"/>
      <c r="Q115" s="15"/>
      <c r="R115" s="16"/>
      <c r="S115" s="15"/>
      <c r="T115" s="16"/>
      <c r="U115" s="15"/>
      <c r="V115" s="16"/>
      <c r="W115" s="15"/>
      <c r="X115" s="16"/>
      <c r="Y115" s="15"/>
      <c r="Z115" s="16"/>
      <c r="AA115" s="15"/>
      <c r="AB115" s="15"/>
      <c r="AC115" s="15"/>
      <c r="AD115" s="15"/>
      <c r="AE115" s="15"/>
      <c r="AF115" s="15"/>
      <c r="AG115" s="15"/>
      <c r="AH115" s="15"/>
    </row>
  </sheetData>
  <sheetProtection algorithmName="SHA-512" hashValue="OLV8pQt3rT+YSkENfh4IUOap6XLTcRzXhpB/jbHFzsGa37iFVPW6L1oQco3lcUz/1Cw1mg6Wj+7LAhweeliiCQ==" saltValue="yLVwhXFEQeuZiaAV/G/tkw==" spinCount="100000" sheet="1" selectLockedCells="1"/>
  <mergeCells count="108">
    <mergeCell ref="S11:U12"/>
    <mergeCell ref="Q13:U15"/>
    <mergeCell ref="C61:W70"/>
    <mergeCell ref="E13:F13"/>
    <mergeCell ref="A14:B14"/>
    <mergeCell ref="A15:B15"/>
    <mergeCell ref="A20:A21"/>
    <mergeCell ref="B20:C21"/>
    <mergeCell ref="D20:G20"/>
    <mergeCell ref="E21:F21"/>
    <mergeCell ref="A10:B13"/>
    <mergeCell ref="C10:D10"/>
    <mergeCell ref="E10:F10"/>
    <mergeCell ref="E11:F11"/>
    <mergeCell ref="E12:F12"/>
    <mergeCell ref="C11:C12"/>
    <mergeCell ref="C13:D13"/>
    <mergeCell ref="Q20:R21"/>
    <mergeCell ref="S20:T21"/>
    <mergeCell ref="U20:V21"/>
    <mergeCell ref="W20:X21"/>
    <mergeCell ref="B34:C34"/>
    <mergeCell ref="B47:C47"/>
    <mergeCell ref="B48:C48"/>
    <mergeCell ref="Y20:Z21"/>
    <mergeCell ref="B22:C22"/>
    <mergeCell ref="J20:J21"/>
    <mergeCell ref="M20:N21"/>
    <mergeCell ref="O20:P21"/>
    <mergeCell ref="H20:I21"/>
    <mergeCell ref="B31:C31"/>
    <mergeCell ref="B32:C32"/>
    <mergeCell ref="B33:C33"/>
    <mergeCell ref="B23:C23"/>
    <mergeCell ref="B24:C24"/>
    <mergeCell ref="B25:C25"/>
    <mergeCell ref="B26:C26"/>
    <mergeCell ref="B27:C27"/>
    <mergeCell ref="B28:C28"/>
    <mergeCell ref="B49:C49"/>
    <mergeCell ref="B50:C50"/>
    <mergeCell ref="B51:C51"/>
    <mergeCell ref="E22:F22"/>
    <mergeCell ref="E23:F23"/>
    <mergeCell ref="E24:F24"/>
    <mergeCell ref="E25:F25"/>
    <mergeCell ref="E26:F26"/>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E33:F33"/>
    <mergeCell ref="E34:F34"/>
    <mergeCell ref="E35:F35"/>
    <mergeCell ref="E36:F36"/>
    <mergeCell ref="E37:F37"/>
    <mergeCell ref="E38:F38"/>
    <mergeCell ref="E27:F27"/>
    <mergeCell ref="E28:F28"/>
    <mergeCell ref="E29:F29"/>
    <mergeCell ref="E30:F30"/>
    <mergeCell ref="E31:F31"/>
    <mergeCell ref="E32:F32"/>
    <mergeCell ref="E46:F46"/>
    <mergeCell ref="E47:F47"/>
    <mergeCell ref="E48:F48"/>
    <mergeCell ref="E49:F49"/>
    <mergeCell ref="E50:F50"/>
    <mergeCell ref="E39:F39"/>
    <mergeCell ref="E40:F40"/>
    <mergeCell ref="E41:F41"/>
    <mergeCell ref="E42:F42"/>
    <mergeCell ref="E43:F43"/>
    <mergeCell ref="E44:F44"/>
    <mergeCell ref="Q7:R8"/>
    <mergeCell ref="S7:U8"/>
    <mergeCell ref="Q11:R12"/>
    <mergeCell ref="Q54:U55"/>
    <mergeCell ref="V54:V55"/>
    <mergeCell ref="C57:D58"/>
    <mergeCell ref="E57:H58"/>
    <mergeCell ref="Q5:R6"/>
    <mergeCell ref="Q9:R10"/>
    <mergeCell ref="S9:U10"/>
    <mergeCell ref="S5:U6"/>
    <mergeCell ref="C54:D55"/>
    <mergeCell ref="E54:H55"/>
    <mergeCell ref="I54:I55"/>
    <mergeCell ref="N54:P55"/>
    <mergeCell ref="E51:F51"/>
    <mergeCell ref="K20:L21"/>
    <mergeCell ref="L10:M10"/>
    <mergeCell ref="L11:M11"/>
    <mergeCell ref="L12:M12"/>
    <mergeCell ref="I10:J10"/>
    <mergeCell ref="I11:J11"/>
    <mergeCell ref="I12:J12"/>
    <mergeCell ref="E45:F45"/>
  </mergeCells>
  <phoneticPr fontId="1"/>
  <pageMargins left="0.7" right="0.7" top="0.75" bottom="0.75" header="0.3" footer="0.3"/>
  <pageSetup paperSize="9" scale="3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37D5E7-D4C3-45D6-B4BA-86EA3CB33A66}">
          <x14:formula1>
            <xm:f>参照用!$A$1:$A$3</xm:f>
          </x14:formula1>
          <xm:sqref>S9:U10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EEEE3-B049-4F9B-A880-6F8741ED40F4}">
  <sheetPr>
    <tabColor theme="8" tint="0.39997558519241921"/>
    <pageSetUpPr fitToPage="1"/>
  </sheetPr>
  <dimension ref="A1:K52"/>
  <sheetViews>
    <sheetView workbookViewId="0">
      <selection activeCell="I5" sqref="I5:K5"/>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9.875" style="2" customWidth="1"/>
    <col min="11" max="11" width="16.875" style="2" customWidth="1"/>
    <col min="12" max="16384" width="9" style="2"/>
  </cols>
  <sheetData>
    <row r="1" spans="1:11" ht="16.5">
      <c r="A1" s="1" t="s">
        <v>109</v>
      </c>
    </row>
    <row r="3" spans="1:11" ht="16.5">
      <c r="E3" s="173" t="s">
        <v>110</v>
      </c>
      <c r="F3" s="173"/>
      <c r="G3" s="173"/>
      <c r="H3" s="173"/>
    </row>
    <row r="5" spans="1:11">
      <c r="H5" s="3" t="s">
        <v>91</v>
      </c>
      <c r="I5" s="126" t="s">
        <v>159</v>
      </c>
      <c r="J5" s="126"/>
      <c r="K5" s="126"/>
    </row>
    <row r="6" spans="1:11">
      <c r="H6" s="74" t="s">
        <v>152</v>
      </c>
      <c r="I6" s="126" t="s">
        <v>153</v>
      </c>
      <c r="J6" s="126"/>
      <c r="K6" s="126"/>
    </row>
    <row r="7" spans="1:11">
      <c r="H7" s="3" t="s">
        <v>3</v>
      </c>
      <c r="I7" s="64" t="s">
        <v>122</v>
      </c>
      <c r="J7" s="3" t="s">
        <v>5</v>
      </c>
      <c r="K7" s="3" t="str">
        <f>IF(I7="①地域一体型（補助率2/3）","2/3",IF(I7="②地域一体型（補助率1/2）","1/2",IF(I7="③実証・個別型","1/2","⇐類型を選択してください")))</f>
        <v>1/2</v>
      </c>
    </row>
    <row r="8" spans="1:11" ht="26.25" customHeight="1">
      <c r="H8" s="109" t="s">
        <v>13</v>
      </c>
      <c r="I8" s="185"/>
      <c r="J8" s="185"/>
      <c r="K8" s="185"/>
    </row>
    <row r="9" spans="1:11">
      <c r="H9" s="186"/>
      <c r="I9" s="186"/>
      <c r="J9" s="186"/>
      <c r="K9" s="186"/>
    </row>
    <row r="11" spans="1:11">
      <c r="A11" s="174" t="s">
        <v>111</v>
      </c>
      <c r="B11" s="174"/>
      <c r="C11" s="174"/>
      <c r="K11" s="2" t="s">
        <v>94</v>
      </c>
    </row>
    <row r="12" spans="1:11" ht="30" customHeight="1">
      <c r="A12" s="4" t="s">
        <v>95</v>
      </c>
      <c r="B12" s="170" t="s">
        <v>112</v>
      </c>
      <c r="C12" s="170"/>
      <c r="D12" s="170" t="s">
        <v>113</v>
      </c>
      <c r="E12" s="170"/>
      <c r="F12" s="170" t="s">
        <v>98</v>
      </c>
      <c r="G12" s="170"/>
      <c r="H12" s="170"/>
      <c r="I12" s="170"/>
      <c r="J12" s="5" t="s">
        <v>114</v>
      </c>
      <c r="K12" s="5" t="s">
        <v>100</v>
      </c>
    </row>
    <row r="13" spans="1:11" ht="30" customHeight="1">
      <c r="A13" s="4">
        <v>1</v>
      </c>
      <c r="B13" s="196" t="s">
        <v>146</v>
      </c>
      <c r="C13" s="197"/>
      <c r="D13" s="196">
        <v>100000</v>
      </c>
      <c r="E13" s="197"/>
      <c r="F13" s="196" t="s">
        <v>148</v>
      </c>
      <c r="G13" s="198"/>
      <c r="H13" s="198"/>
      <c r="I13" s="197"/>
      <c r="J13" s="71">
        <v>3</v>
      </c>
      <c r="K13" s="7">
        <f>D13*J13</f>
        <v>300000</v>
      </c>
    </row>
    <row r="14" spans="1:11" ht="30" customHeight="1">
      <c r="A14" s="4">
        <v>2</v>
      </c>
      <c r="B14" s="196" t="s">
        <v>147</v>
      </c>
      <c r="C14" s="197"/>
      <c r="D14" s="196">
        <v>150000</v>
      </c>
      <c r="E14" s="197"/>
      <c r="F14" s="196" t="s">
        <v>149</v>
      </c>
      <c r="G14" s="198"/>
      <c r="H14" s="198"/>
      <c r="I14" s="197"/>
      <c r="J14" s="71">
        <v>4</v>
      </c>
      <c r="K14" s="7">
        <f t="shared" ref="K14:K17" si="0">D14*J14</f>
        <v>600000</v>
      </c>
    </row>
    <row r="15" spans="1:11" ht="30" customHeight="1">
      <c r="A15" s="4">
        <v>3</v>
      </c>
      <c r="B15" s="196"/>
      <c r="C15" s="197"/>
      <c r="D15" s="196"/>
      <c r="E15" s="197"/>
      <c r="F15" s="196"/>
      <c r="G15" s="198"/>
      <c r="H15" s="198"/>
      <c r="I15" s="197"/>
      <c r="J15" s="71"/>
      <c r="K15" s="7">
        <f t="shared" si="0"/>
        <v>0</v>
      </c>
    </row>
    <row r="16" spans="1:11" ht="30" customHeight="1">
      <c r="A16" s="4">
        <v>4</v>
      </c>
      <c r="B16" s="196"/>
      <c r="C16" s="197"/>
      <c r="D16" s="196"/>
      <c r="E16" s="197"/>
      <c r="F16" s="196"/>
      <c r="G16" s="198"/>
      <c r="H16" s="198"/>
      <c r="I16" s="197"/>
      <c r="J16" s="71"/>
      <c r="K16" s="7">
        <f t="shared" si="0"/>
        <v>0</v>
      </c>
    </row>
    <row r="17" spans="1:11" ht="30" customHeight="1">
      <c r="A17" s="4">
        <v>5</v>
      </c>
      <c r="B17" s="196"/>
      <c r="C17" s="197"/>
      <c r="D17" s="196"/>
      <c r="E17" s="197"/>
      <c r="F17" s="196"/>
      <c r="G17" s="198"/>
      <c r="H17" s="198"/>
      <c r="I17" s="197"/>
      <c r="J17" s="71"/>
      <c r="K17" s="7">
        <f t="shared" si="0"/>
        <v>0</v>
      </c>
    </row>
    <row r="18" spans="1:11" ht="30" customHeight="1">
      <c r="A18" s="167" t="s">
        <v>101</v>
      </c>
      <c r="B18" s="167"/>
      <c r="C18" s="167"/>
      <c r="D18" s="167"/>
      <c r="E18" s="167"/>
      <c r="F18" s="167"/>
      <c r="G18" s="167"/>
      <c r="H18" s="167"/>
      <c r="I18" s="167"/>
      <c r="J18" s="167"/>
      <c r="K18" s="7">
        <f>SUM(K13:K17)</f>
        <v>900000</v>
      </c>
    </row>
    <row r="22" spans="1:11">
      <c r="A22" s="2" t="s">
        <v>115</v>
      </c>
      <c r="K22" s="2" t="s">
        <v>94</v>
      </c>
    </row>
    <row r="23" spans="1:11" ht="30" customHeight="1">
      <c r="A23" s="4" t="s">
        <v>95</v>
      </c>
      <c r="B23" s="170" t="s">
        <v>116</v>
      </c>
      <c r="C23" s="170"/>
      <c r="D23" s="170" t="s">
        <v>117</v>
      </c>
      <c r="E23" s="170"/>
      <c r="F23" s="170" t="s">
        <v>98</v>
      </c>
      <c r="G23" s="170"/>
      <c r="H23" s="170"/>
      <c r="I23" s="170"/>
      <c r="J23" s="5" t="s">
        <v>114</v>
      </c>
      <c r="K23" s="5" t="s">
        <v>105</v>
      </c>
    </row>
    <row r="24" spans="1:11" ht="30" customHeight="1">
      <c r="A24" s="4">
        <v>1</v>
      </c>
      <c r="B24" s="196" t="s">
        <v>150</v>
      </c>
      <c r="C24" s="197"/>
      <c r="D24" s="196">
        <v>120000</v>
      </c>
      <c r="E24" s="197"/>
      <c r="F24" s="196" t="s">
        <v>151</v>
      </c>
      <c r="G24" s="198"/>
      <c r="H24" s="198"/>
      <c r="I24" s="197"/>
      <c r="J24" s="71">
        <v>1</v>
      </c>
      <c r="K24" s="7">
        <f>D24*J24</f>
        <v>120000</v>
      </c>
    </row>
    <row r="25" spans="1:11" ht="30" customHeight="1">
      <c r="A25" s="4">
        <v>2</v>
      </c>
      <c r="B25" s="196"/>
      <c r="C25" s="197"/>
      <c r="D25" s="196"/>
      <c r="E25" s="197"/>
      <c r="F25" s="196"/>
      <c r="G25" s="198"/>
      <c r="H25" s="198"/>
      <c r="I25" s="197"/>
      <c r="J25" s="71"/>
      <c r="K25" s="7">
        <f t="shared" ref="K25:K28" si="1">D25*J25</f>
        <v>0</v>
      </c>
    </row>
    <row r="26" spans="1:11" ht="30" customHeight="1">
      <c r="A26" s="4">
        <v>3</v>
      </c>
      <c r="B26" s="196"/>
      <c r="C26" s="197"/>
      <c r="D26" s="196"/>
      <c r="E26" s="197"/>
      <c r="F26" s="196"/>
      <c r="G26" s="198"/>
      <c r="H26" s="198"/>
      <c r="I26" s="197"/>
      <c r="J26" s="71"/>
      <c r="K26" s="7">
        <f t="shared" si="1"/>
        <v>0</v>
      </c>
    </row>
    <row r="27" spans="1:11" ht="30" customHeight="1">
      <c r="A27" s="4">
        <v>4</v>
      </c>
      <c r="B27" s="196"/>
      <c r="C27" s="197"/>
      <c r="D27" s="196"/>
      <c r="E27" s="197"/>
      <c r="F27" s="196"/>
      <c r="G27" s="198"/>
      <c r="H27" s="198"/>
      <c r="I27" s="197"/>
      <c r="J27" s="71"/>
      <c r="K27" s="7">
        <f t="shared" si="1"/>
        <v>0</v>
      </c>
    </row>
    <row r="28" spans="1:11" ht="30" customHeight="1">
      <c r="A28" s="4">
        <v>5</v>
      </c>
      <c r="B28" s="196"/>
      <c r="C28" s="197"/>
      <c r="D28" s="196"/>
      <c r="E28" s="197"/>
      <c r="F28" s="196"/>
      <c r="G28" s="198"/>
      <c r="H28" s="198"/>
      <c r="I28" s="197"/>
      <c r="J28" s="71"/>
      <c r="K28" s="7">
        <f t="shared" si="1"/>
        <v>0</v>
      </c>
    </row>
    <row r="29" spans="1:11" ht="30" customHeight="1">
      <c r="A29" s="167" t="s">
        <v>101</v>
      </c>
      <c r="B29" s="167"/>
      <c r="C29" s="167"/>
      <c r="D29" s="167"/>
      <c r="E29" s="167"/>
      <c r="F29" s="167"/>
      <c r="G29" s="167"/>
      <c r="H29" s="167"/>
      <c r="I29" s="167"/>
      <c r="J29" s="167"/>
      <c r="K29" s="7">
        <f>SUM(K24:K28)</f>
        <v>120000</v>
      </c>
    </row>
    <row r="31" spans="1:11">
      <c r="B31" s="2" t="s">
        <v>118</v>
      </c>
    </row>
    <row r="32" spans="1:11">
      <c r="B32" s="2" t="s">
        <v>119</v>
      </c>
    </row>
    <row r="34" spans="2:10" ht="12.75" thickBot="1"/>
    <row r="35" spans="2:10">
      <c r="B35" s="180" t="s">
        <v>120</v>
      </c>
      <c r="C35" s="181">
        <f>K18</f>
        <v>900000</v>
      </c>
      <c r="E35" s="6"/>
      <c r="F35" s="180" t="s">
        <v>41</v>
      </c>
      <c r="G35" s="178">
        <f>K29</f>
        <v>120000</v>
      </c>
    </row>
    <row r="36" spans="2:10" ht="19.5" customHeight="1" thickBot="1">
      <c r="B36" s="131"/>
      <c r="C36" s="182"/>
      <c r="E36" s="6"/>
      <c r="F36" s="131"/>
      <c r="G36" s="179"/>
    </row>
    <row r="38" spans="2:10" ht="12.75" thickBot="1"/>
    <row r="39" spans="2:10">
      <c r="B39" s="175" t="s">
        <v>108</v>
      </c>
      <c r="C39" s="176">
        <f>IF(K7="⇐類型を選択してください", "類型を選択してください",
   IF(I7="①地域一体型（補助率2/3）", MIN(ROUNDDOWN(K18*(2/3), 0), 80000000),
   IF(I7="②地域一体型（補助率1/2）", MIN(ROUNDDOWN(K18*0.5, 0), 80000000),
   IF(I7="③実証・個別型", MIN(ROUNDDOWN(K18*0.5, 0), 50000000),
   "不正な補助率"))))</f>
        <v>450000</v>
      </c>
    </row>
    <row r="40" spans="2:10" ht="22.5" customHeight="1" thickBot="1">
      <c r="B40" s="131"/>
      <c r="C40" s="177"/>
    </row>
    <row r="42" spans="2:10" ht="12.75" thickBot="1"/>
    <row r="43" spans="2:10" ht="12" customHeight="1">
      <c r="B43" s="111" t="s">
        <v>156</v>
      </c>
      <c r="C43" s="112"/>
      <c r="D43" s="112"/>
      <c r="E43" s="112"/>
      <c r="F43" s="112"/>
      <c r="G43" s="112"/>
      <c r="H43" s="112"/>
      <c r="I43" s="112"/>
      <c r="J43" s="113"/>
    </row>
    <row r="44" spans="2:10" ht="12" customHeight="1">
      <c r="B44" s="114"/>
      <c r="C44" s="115"/>
      <c r="D44" s="115"/>
      <c r="E44" s="115"/>
      <c r="F44" s="115"/>
      <c r="G44" s="115"/>
      <c r="H44" s="115"/>
      <c r="I44" s="115"/>
      <c r="J44" s="116"/>
    </row>
    <row r="45" spans="2:10" ht="12" customHeight="1">
      <c r="B45" s="114"/>
      <c r="C45" s="115"/>
      <c r="D45" s="115"/>
      <c r="E45" s="115"/>
      <c r="F45" s="115"/>
      <c r="G45" s="115"/>
      <c r="H45" s="115"/>
      <c r="I45" s="115"/>
      <c r="J45" s="116"/>
    </row>
    <row r="46" spans="2:10" ht="12" customHeight="1">
      <c r="B46" s="114"/>
      <c r="C46" s="115"/>
      <c r="D46" s="115"/>
      <c r="E46" s="115"/>
      <c r="F46" s="115"/>
      <c r="G46" s="115"/>
      <c r="H46" s="115"/>
      <c r="I46" s="115"/>
      <c r="J46" s="116"/>
    </row>
    <row r="47" spans="2:10" ht="12" customHeight="1">
      <c r="B47" s="114"/>
      <c r="C47" s="115"/>
      <c r="D47" s="115"/>
      <c r="E47" s="115"/>
      <c r="F47" s="115"/>
      <c r="G47" s="115"/>
      <c r="H47" s="115"/>
      <c r="I47" s="115"/>
      <c r="J47" s="116"/>
    </row>
    <row r="48" spans="2:10" ht="12" customHeight="1">
      <c r="B48" s="114"/>
      <c r="C48" s="115"/>
      <c r="D48" s="115"/>
      <c r="E48" s="115"/>
      <c r="F48" s="115"/>
      <c r="G48" s="115"/>
      <c r="H48" s="115"/>
      <c r="I48" s="115"/>
      <c r="J48" s="116"/>
    </row>
    <row r="49" spans="2:10" ht="12" customHeight="1">
      <c r="B49" s="114"/>
      <c r="C49" s="115"/>
      <c r="D49" s="115"/>
      <c r="E49" s="115"/>
      <c r="F49" s="115"/>
      <c r="G49" s="115"/>
      <c r="H49" s="115"/>
      <c r="I49" s="115"/>
      <c r="J49" s="116"/>
    </row>
    <row r="50" spans="2:10" ht="12" customHeight="1">
      <c r="B50" s="114"/>
      <c r="C50" s="115"/>
      <c r="D50" s="115"/>
      <c r="E50" s="115"/>
      <c r="F50" s="115"/>
      <c r="G50" s="115"/>
      <c r="H50" s="115"/>
      <c r="I50" s="115"/>
      <c r="J50" s="116"/>
    </row>
    <row r="51" spans="2:10" ht="12" customHeight="1">
      <c r="B51" s="114"/>
      <c r="C51" s="115"/>
      <c r="D51" s="115"/>
      <c r="E51" s="115"/>
      <c r="F51" s="115"/>
      <c r="G51" s="115"/>
      <c r="H51" s="115"/>
      <c r="I51" s="115"/>
      <c r="J51" s="116"/>
    </row>
    <row r="52" spans="2:10" ht="27.75" customHeight="1" thickBot="1">
      <c r="B52" s="117"/>
      <c r="C52" s="118"/>
      <c r="D52" s="118"/>
      <c r="E52" s="118"/>
      <c r="F52" s="118"/>
      <c r="G52" s="118"/>
      <c r="H52" s="118"/>
      <c r="I52" s="118"/>
      <c r="J52" s="119"/>
    </row>
  </sheetData>
  <sheetProtection algorithmName="SHA-512" hashValue="Y5XhKYza3KTY4cAIvBmS4MSaYo/r8RJJlA9IVAruVW+px8XQ2FThU2Lq0BYN/Hx+x3rn+JLlBHm/4JX3I7wTeQ==" saltValue="dN5/OH4TJa9MzvORE0drCw==" spinCount="100000" sheet="1" selectLockedCells="1"/>
  <mergeCells count="50">
    <mergeCell ref="E3:H3"/>
    <mergeCell ref="I5:K5"/>
    <mergeCell ref="H8:K9"/>
    <mergeCell ref="A11:C11"/>
    <mergeCell ref="B12:C12"/>
    <mergeCell ref="D12:E12"/>
    <mergeCell ref="F12:I12"/>
    <mergeCell ref="I6:K6"/>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A18:J18"/>
    <mergeCell ref="B23:C23"/>
    <mergeCell ref="D23:E23"/>
    <mergeCell ref="F23:I23"/>
    <mergeCell ref="B24:C24"/>
    <mergeCell ref="D24:E24"/>
    <mergeCell ref="F24:I24"/>
    <mergeCell ref="B25:C25"/>
    <mergeCell ref="D25:E25"/>
    <mergeCell ref="F25:I25"/>
    <mergeCell ref="B26:C26"/>
    <mergeCell ref="D26:E26"/>
    <mergeCell ref="F26:I26"/>
    <mergeCell ref="B27:C27"/>
    <mergeCell ref="D27:E27"/>
    <mergeCell ref="F27:I27"/>
    <mergeCell ref="B39:B40"/>
    <mergeCell ref="C39:C40"/>
    <mergeCell ref="B43:J52"/>
    <mergeCell ref="B28:C28"/>
    <mergeCell ref="D28:E28"/>
    <mergeCell ref="F28:I28"/>
    <mergeCell ref="A29:J29"/>
    <mergeCell ref="B35:B36"/>
    <mergeCell ref="C35:C36"/>
    <mergeCell ref="F35:F36"/>
    <mergeCell ref="G35:G36"/>
  </mergeCells>
  <phoneticPr fontId="1"/>
  <pageMargins left="0.7" right="0.7" top="0.75" bottom="0.75" header="0.3" footer="0.3"/>
  <pageSetup paperSize="9" scale="4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81BC7D-88C9-4427-8856-4144FB2613ED}">
          <x14:formula1>
            <xm:f>参照用!$A$1:$A$3</xm:f>
          </x14:formula1>
          <xm:sqref>I7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D159-386A-432B-AC73-98B88A732529}">
  <sheetPr>
    <tabColor theme="8" tint="0.39997558519241921"/>
    <pageSetUpPr fitToPage="1"/>
  </sheetPr>
  <dimension ref="A1:V52"/>
  <sheetViews>
    <sheetView topLeftCell="A13" workbookViewId="0">
      <selection activeCell="I38" sqref="I38"/>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8" style="2" customWidth="1"/>
    <col min="11" max="11" width="16.125" style="2" customWidth="1"/>
    <col min="12" max="16384" width="9" style="2"/>
  </cols>
  <sheetData>
    <row r="1" spans="1:11" ht="16.5">
      <c r="A1" s="1" t="s">
        <v>0</v>
      </c>
    </row>
    <row r="3" spans="1:11" ht="16.5">
      <c r="E3" s="173" t="s">
        <v>133</v>
      </c>
      <c r="F3" s="173"/>
      <c r="G3" s="173"/>
      <c r="H3" s="173"/>
    </row>
    <row r="5" spans="1:11">
      <c r="H5" s="3" t="s">
        <v>91</v>
      </c>
      <c r="I5" s="201"/>
      <c r="J5" s="201"/>
      <c r="K5" s="201"/>
    </row>
    <row r="6" spans="1:11">
      <c r="H6" s="74" t="s">
        <v>152</v>
      </c>
      <c r="I6" s="201"/>
      <c r="J6" s="201"/>
      <c r="K6" s="201"/>
    </row>
    <row r="7" spans="1:11">
      <c r="H7" s="3" t="s">
        <v>3</v>
      </c>
      <c r="I7" s="72"/>
      <c r="J7" s="3" t="s">
        <v>5</v>
      </c>
      <c r="K7" s="3" t="str">
        <f>IF(I7="①地域一体型（補助率2/3）","2/3",IF(I7="②地域一体型（補助率1/2）","1/2",IF(I7="③実証・個別型","1/2","⇐類型を選択してください")))</f>
        <v>⇐類型を選択してください</v>
      </c>
    </row>
    <row r="8" spans="1:11" ht="26.25" customHeight="1">
      <c r="H8" s="109" t="s">
        <v>92</v>
      </c>
      <c r="I8" s="185"/>
      <c r="J8" s="185"/>
      <c r="K8" s="185"/>
    </row>
    <row r="9" spans="1:11">
      <c r="H9" s="186"/>
      <c r="I9" s="186"/>
      <c r="J9" s="186"/>
      <c r="K9" s="186"/>
    </row>
    <row r="11" spans="1:11">
      <c r="A11" s="174" t="s">
        <v>93</v>
      </c>
      <c r="B11" s="174"/>
      <c r="C11" s="174"/>
      <c r="K11" s="2" t="s">
        <v>94</v>
      </c>
    </row>
    <row r="12" spans="1:11" ht="30" customHeight="1">
      <c r="A12" s="4" t="s">
        <v>95</v>
      </c>
      <c r="B12" s="170" t="s">
        <v>96</v>
      </c>
      <c r="C12" s="170"/>
      <c r="D12" s="170" t="s">
        <v>97</v>
      </c>
      <c r="E12" s="170"/>
      <c r="F12" s="170" t="s">
        <v>98</v>
      </c>
      <c r="G12" s="170"/>
      <c r="H12" s="170"/>
      <c r="I12" s="170"/>
      <c r="J12" s="5" t="s">
        <v>99</v>
      </c>
      <c r="K12" s="5" t="s">
        <v>100</v>
      </c>
    </row>
    <row r="13" spans="1:11" ht="30" customHeight="1">
      <c r="A13" s="4">
        <v>1</v>
      </c>
      <c r="B13" s="191"/>
      <c r="C13" s="192"/>
      <c r="D13" s="199"/>
      <c r="E13" s="200"/>
      <c r="F13" s="191"/>
      <c r="G13" s="195"/>
      <c r="H13" s="195"/>
      <c r="I13" s="192"/>
      <c r="J13" s="73"/>
      <c r="K13" s="7">
        <f>D13*J13</f>
        <v>0</v>
      </c>
    </row>
    <row r="14" spans="1:11" ht="30" customHeight="1">
      <c r="A14" s="4">
        <v>2</v>
      </c>
      <c r="B14" s="191"/>
      <c r="C14" s="192"/>
      <c r="D14" s="199"/>
      <c r="E14" s="200"/>
      <c r="F14" s="191"/>
      <c r="G14" s="195"/>
      <c r="H14" s="195"/>
      <c r="I14" s="192"/>
      <c r="J14" s="73"/>
      <c r="K14" s="7">
        <f t="shared" ref="K14:K17" si="0">D14*J14</f>
        <v>0</v>
      </c>
    </row>
    <row r="15" spans="1:11" ht="30" customHeight="1">
      <c r="A15" s="4">
        <v>3</v>
      </c>
      <c r="B15" s="191"/>
      <c r="C15" s="192"/>
      <c r="D15" s="199"/>
      <c r="E15" s="200"/>
      <c r="F15" s="191"/>
      <c r="G15" s="195"/>
      <c r="H15" s="195"/>
      <c r="I15" s="192"/>
      <c r="J15" s="73"/>
      <c r="K15" s="7">
        <f t="shared" si="0"/>
        <v>0</v>
      </c>
    </row>
    <row r="16" spans="1:11" ht="30" customHeight="1">
      <c r="A16" s="4">
        <v>4</v>
      </c>
      <c r="B16" s="191"/>
      <c r="C16" s="192"/>
      <c r="D16" s="199"/>
      <c r="E16" s="200"/>
      <c r="F16" s="191"/>
      <c r="G16" s="195"/>
      <c r="H16" s="195"/>
      <c r="I16" s="192"/>
      <c r="J16" s="73"/>
      <c r="K16" s="7">
        <f t="shared" si="0"/>
        <v>0</v>
      </c>
    </row>
    <row r="17" spans="1:11" ht="30" customHeight="1">
      <c r="A17" s="4">
        <v>5</v>
      </c>
      <c r="B17" s="191"/>
      <c r="C17" s="192"/>
      <c r="D17" s="199"/>
      <c r="E17" s="200"/>
      <c r="F17" s="191"/>
      <c r="G17" s="195"/>
      <c r="H17" s="195"/>
      <c r="I17" s="192"/>
      <c r="J17" s="73"/>
      <c r="K17" s="7">
        <f t="shared" si="0"/>
        <v>0</v>
      </c>
    </row>
    <row r="18" spans="1:11" ht="30" customHeight="1">
      <c r="A18" s="167" t="s">
        <v>101</v>
      </c>
      <c r="B18" s="167"/>
      <c r="C18" s="167"/>
      <c r="D18" s="167"/>
      <c r="E18" s="167"/>
      <c r="F18" s="167"/>
      <c r="G18" s="167"/>
      <c r="H18" s="167"/>
      <c r="I18" s="167"/>
      <c r="J18" s="167"/>
      <c r="K18" s="7">
        <f>SUM(K13:K17)</f>
        <v>0</v>
      </c>
    </row>
    <row r="22" spans="1:11">
      <c r="A22" s="2" t="s">
        <v>102</v>
      </c>
      <c r="K22" s="2" t="s">
        <v>94</v>
      </c>
    </row>
    <row r="23" spans="1:11" ht="30" customHeight="1">
      <c r="A23" s="4" t="s">
        <v>95</v>
      </c>
      <c r="B23" s="170" t="s">
        <v>103</v>
      </c>
      <c r="C23" s="170"/>
      <c r="D23" s="170" t="s">
        <v>104</v>
      </c>
      <c r="E23" s="170"/>
      <c r="F23" s="170" t="s">
        <v>98</v>
      </c>
      <c r="G23" s="170"/>
      <c r="H23" s="170"/>
      <c r="I23" s="170"/>
      <c r="J23" s="5" t="s">
        <v>99</v>
      </c>
      <c r="K23" s="5" t="s">
        <v>105</v>
      </c>
    </row>
    <row r="24" spans="1:11" ht="30" customHeight="1">
      <c r="A24" s="4">
        <v>1</v>
      </c>
      <c r="B24" s="191"/>
      <c r="C24" s="192"/>
      <c r="D24" s="199"/>
      <c r="E24" s="200"/>
      <c r="F24" s="191"/>
      <c r="G24" s="195"/>
      <c r="H24" s="195"/>
      <c r="I24" s="192"/>
      <c r="J24" s="73"/>
      <c r="K24" s="7">
        <f>D24*J24</f>
        <v>0</v>
      </c>
    </row>
    <row r="25" spans="1:11" ht="30" customHeight="1">
      <c r="A25" s="4">
        <v>2</v>
      </c>
      <c r="B25" s="191"/>
      <c r="C25" s="192"/>
      <c r="D25" s="199"/>
      <c r="E25" s="200"/>
      <c r="F25" s="191"/>
      <c r="G25" s="195"/>
      <c r="H25" s="195"/>
      <c r="I25" s="192"/>
      <c r="J25" s="73"/>
      <c r="K25" s="7">
        <f t="shared" ref="K25:K28" si="1">D25*J25</f>
        <v>0</v>
      </c>
    </row>
    <row r="26" spans="1:11" ht="30" customHeight="1">
      <c r="A26" s="4">
        <v>3</v>
      </c>
      <c r="B26" s="191"/>
      <c r="C26" s="192"/>
      <c r="D26" s="199"/>
      <c r="E26" s="200"/>
      <c r="F26" s="191"/>
      <c r="G26" s="195"/>
      <c r="H26" s="195"/>
      <c r="I26" s="192"/>
      <c r="J26" s="73"/>
      <c r="K26" s="7">
        <f t="shared" si="1"/>
        <v>0</v>
      </c>
    </row>
    <row r="27" spans="1:11" ht="30" customHeight="1">
      <c r="A27" s="4">
        <v>4</v>
      </c>
      <c r="B27" s="191"/>
      <c r="C27" s="192"/>
      <c r="D27" s="199"/>
      <c r="E27" s="200"/>
      <c r="F27" s="191"/>
      <c r="G27" s="195"/>
      <c r="H27" s="195"/>
      <c r="I27" s="192"/>
      <c r="J27" s="73"/>
      <c r="K27" s="7">
        <f t="shared" si="1"/>
        <v>0</v>
      </c>
    </row>
    <row r="28" spans="1:11" ht="30" customHeight="1">
      <c r="A28" s="4">
        <v>5</v>
      </c>
      <c r="B28" s="191"/>
      <c r="C28" s="192"/>
      <c r="D28" s="199"/>
      <c r="E28" s="200"/>
      <c r="F28" s="191"/>
      <c r="G28" s="195"/>
      <c r="H28" s="195"/>
      <c r="I28" s="192"/>
      <c r="J28" s="73"/>
      <c r="K28" s="7">
        <f t="shared" si="1"/>
        <v>0</v>
      </c>
    </row>
    <row r="29" spans="1:11" ht="30" customHeight="1">
      <c r="A29" s="167" t="s">
        <v>101</v>
      </c>
      <c r="B29" s="167"/>
      <c r="C29" s="167"/>
      <c r="D29" s="167"/>
      <c r="E29" s="167"/>
      <c r="F29" s="167"/>
      <c r="G29" s="167"/>
      <c r="H29" s="167"/>
      <c r="I29" s="167"/>
      <c r="J29" s="167"/>
      <c r="K29" s="7">
        <f>SUM(K24:K28)</f>
        <v>0</v>
      </c>
    </row>
    <row r="31" spans="1:11">
      <c r="B31" s="2" t="s">
        <v>106</v>
      </c>
    </row>
    <row r="32" spans="1:11">
      <c r="B32" s="2" t="s">
        <v>107</v>
      </c>
    </row>
    <row r="33" spans="2:22">
      <c r="L33" s="76"/>
    </row>
    <row r="34" spans="2:22" ht="12.75" thickBot="1">
      <c r="K34" s="76"/>
      <c r="L34" s="76"/>
      <c r="M34" s="76"/>
    </row>
    <row r="35" spans="2:22">
      <c r="B35" s="180" t="s">
        <v>40</v>
      </c>
      <c r="C35" s="181">
        <f>K18</f>
        <v>0</v>
      </c>
      <c r="E35" s="6"/>
      <c r="F35" s="180" t="s">
        <v>41</v>
      </c>
      <c r="G35" s="178">
        <f>K29</f>
        <v>0</v>
      </c>
      <c r="K35" s="76"/>
      <c r="L35" s="76"/>
      <c r="M35" s="76"/>
    </row>
    <row r="36" spans="2:22" ht="19.5" customHeight="1" thickBot="1">
      <c r="B36" s="131"/>
      <c r="C36" s="182"/>
      <c r="E36" s="6"/>
      <c r="F36" s="131"/>
      <c r="G36" s="179"/>
    </row>
    <row r="38" spans="2:22" ht="12.75" thickBot="1"/>
    <row r="39" spans="2:22">
      <c r="B39" s="175" t="s">
        <v>108</v>
      </c>
      <c r="C39" s="176" t="str">
        <f>IF(K7="⇐類型を選択してください", "類型を選択してください",
   IF(I7="①地域一体型（補助率2/3）", MIN(ROUNDDOWN(K18*(2/3), 0), 80000000),
   IF(I7="②地域一体型（補助率1/2）", MIN(ROUNDDOWN(K18*0.5, 0), 80000000),
   IF(I7="③実証・個別型", MIN(ROUNDDOWN(K18, 0), 50000000),
   "不正な補助率"))))</f>
        <v>類型を選択してください</v>
      </c>
    </row>
    <row r="40" spans="2:22" ht="22.5" customHeight="1" thickBot="1">
      <c r="B40" s="131"/>
      <c r="C40" s="177"/>
    </row>
    <row r="42" spans="2:22" ht="12.75" thickBot="1"/>
    <row r="43" spans="2:22" ht="12" customHeight="1">
      <c r="B43" s="111" t="s">
        <v>156</v>
      </c>
      <c r="C43" s="112"/>
      <c r="D43" s="112"/>
      <c r="E43" s="112"/>
      <c r="F43" s="112"/>
      <c r="G43" s="112"/>
      <c r="H43" s="112"/>
      <c r="I43" s="112"/>
      <c r="J43" s="113"/>
      <c r="K43" s="20"/>
      <c r="L43" s="20"/>
      <c r="M43" s="20"/>
      <c r="N43" s="20"/>
      <c r="O43" s="20"/>
      <c r="P43" s="20"/>
      <c r="Q43" s="20"/>
      <c r="R43" s="20"/>
      <c r="S43" s="20"/>
      <c r="T43" s="20"/>
      <c r="U43" s="20"/>
      <c r="V43" s="20"/>
    </row>
    <row r="44" spans="2:22" ht="12" customHeight="1">
      <c r="B44" s="114"/>
      <c r="C44" s="115"/>
      <c r="D44" s="115"/>
      <c r="E44" s="115"/>
      <c r="F44" s="115"/>
      <c r="G44" s="115"/>
      <c r="H44" s="115"/>
      <c r="I44" s="115"/>
      <c r="J44" s="116"/>
      <c r="K44" s="20"/>
      <c r="L44" s="20"/>
      <c r="M44" s="20"/>
      <c r="N44" s="20"/>
      <c r="O44" s="20"/>
      <c r="P44" s="20"/>
      <c r="Q44" s="20"/>
      <c r="R44" s="20"/>
      <c r="S44" s="20"/>
      <c r="T44" s="20"/>
      <c r="U44" s="20"/>
      <c r="V44" s="20"/>
    </row>
    <row r="45" spans="2:22" ht="12" customHeight="1">
      <c r="B45" s="114"/>
      <c r="C45" s="115"/>
      <c r="D45" s="115"/>
      <c r="E45" s="115"/>
      <c r="F45" s="115"/>
      <c r="G45" s="115"/>
      <c r="H45" s="115"/>
      <c r="I45" s="115"/>
      <c r="J45" s="116"/>
      <c r="K45" s="20"/>
      <c r="L45" s="20"/>
      <c r="M45" s="20"/>
      <c r="N45" s="20"/>
      <c r="O45" s="20"/>
      <c r="P45" s="20"/>
      <c r="Q45" s="20"/>
      <c r="R45" s="20"/>
      <c r="S45" s="20"/>
      <c r="T45" s="20"/>
      <c r="U45" s="20"/>
      <c r="V45" s="20"/>
    </row>
    <row r="46" spans="2:22" ht="12" customHeight="1">
      <c r="B46" s="114"/>
      <c r="C46" s="115"/>
      <c r="D46" s="115"/>
      <c r="E46" s="115"/>
      <c r="F46" s="115"/>
      <c r="G46" s="115"/>
      <c r="H46" s="115"/>
      <c r="I46" s="115"/>
      <c r="J46" s="116"/>
      <c r="K46" s="20"/>
      <c r="L46" s="20"/>
      <c r="M46" s="20"/>
      <c r="N46" s="20"/>
      <c r="O46" s="20"/>
      <c r="P46" s="20"/>
      <c r="Q46" s="20"/>
      <c r="R46" s="20"/>
      <c r="S46" s="20"/>
      <c r="T46" s="20"/>
      <c r="U46" s="20"/>
      <c r="V46" s="20"/>
    </row>
    <row r="47" spans="2:22" ht="12" customHeight="1">
      <c r="B47" s="114"/>
      <c r="C47" s="115"/>
      <c r="D47" s="115"/>
      <c r="E47" s="115"/>
      <c r="F47" s="115"/>
      <c r="G47" s="115"/>
      <c r="H47" s="115"/>
      <c r="I47" s="115"/>
      <c r="J47" s="116"/>
      <c r="K47" s="20"/>
      <c r="L47" s="20"/>
      <c r="M47" s="20"/>
      <c r="N47" s="20"/>
      <c r="O47" s="20"/>
      <c r="P47" s="20"/>
      <c r="Q47" s="20"/>
      <c r="R47" s="20"/>
      <c r="S47" s="20"/>
      <c r="T47" s="20"/>
      <c r="U47" s="20"/>
      <c r="V47" s="20"/>
    </row>
    <row r="48" spans="2:22" ht="12" customHeight="1">
      <c r="B48" s="114"/>
      <c r="C48" s="115"/>
      <c r="D48" s="115"/>
      <c r="E48" s="115"/>
      <c r="F48" s="115"/>
      <c r="G48" s="115"/>
      <c r="H48" s="115"/>
      <c r="I48" s="115"/>
      <c r="J48" s="116"/>
      <c r="K48" s="20"/>
      <c r="L48" s="20"/>
      <c r="M48" s="20"/>
      <c r="N48" s="20"/>
      <c r="O48" s="20"/>
      <c r="P48" s="20"/>
      <c r="Q48" s="20"/>
      <c r="R48" s="20"/>
      <c r="S48" s="20"/>
      <c r="T48" s="20"/>
      <c r="U48" s="20"/>
      <c r="V48" s="20"/>
    </row>
    <row r="49" spans="2:22" ht="12" customHeight="1">
      <c r="B49" s="114"/>
      <c r="C49" s="115"/>
      <c r="D49" s="115"/>
      <c r="E49" s="115"/>
      <c r="F49" s="115"/>
      <c r="G49" s="115"/>
      <c r="H49" s="115"/>
      <c r="I49" s="115"/>
      <c r="J49" s="116"/>
      <c r="K49" s="20"/>
      <c r="L49" s="20"/>
      <c r="M49" s="20"/>
      <c r="N49" s="20"/>
      <c r="O49" s="20"/>
      <c r="P49" s="20"/>
      <c r="Q49" s="20"/>
      <c r="R49" s="20"/>
      <c r="S49" s="20"/>
      <c r="T49" s="20"/>
      <c r="U49" s="20"/>
      <c r="V49" s="20"/>
    </row>
    <row r="50" spans="2:22" ht="12" customHeight="1">
      <c r="B50" s="114"/>
      <c r="C50" s="115"/>
      <c r="D50" s="115"/>
      <c r="E50" s="115"/>
      <c r="F50" s="115"/>
      <c r="G50" s="115"/>
      <c r="H50" s="115"/>
      <c r="I50" s="115"/>
      <c r="J50" s="116"/>
      <c r="K50" s="20"/>
      <c r="L50" s="20"/>
      <c r="M50" s="20"/>
      <c r="N50" s="20"/>
      <c r="O50" s="20"/>
      <c r="P50" s="20"/>
      <c r="Q50" s="20"/>
      <c r="R50" s="20"/>
      <c r="S50" s="20"/>
      <c r="T50" s="20"/>
      <c r="U50" s="20"/>
      <c r="V50" s="20"/>
    </row>
    <row r="51" spans="2:22" ht="12" customHeight="1">
      <c r="B51" s="114"/>
      <c r="C51" s="115"/>
      <c r="D51" s="115"/>
      <c r="E51" s="115"/>
      <c r="F51" s="115"/>
      <c r="G51" s="115"/>
      <c r="H51" s="115"/>
      <c r="I51" s="115"/>
      <c r="J51" s="116"/>
      <c r="K51" s="20"/>
      <c r="L51" s="20"/>
      <c r="M51" s="20"/>
      <c r="N51" s="20"/>
      <c r="O51" s="20"/>
      <c r="P51" s="20"/>
      <c r="Q51" s="20"/>
      <c r="R51" s="20"/>
      <c r="S51" s="20"/>
      <c r="T51" s="20"/>
      <c r="U51" s="20"/>
      <c r="V51" s="20"/>
    </row>
    <row r="52" spans="2:22" ht="33" customHeight="1" thickBot="1">
      <c r="B52" s="117"/>
      <c r="C52" s="118"/>
      <c r="D52" s="118"/>
      <c r="E52" s="118"/>
      <c r="F52" s="118"/>
      <c r="G52" s="118"/>
      <c r="H52" s="118"/>
      <c r="I52" s="118"/>
      <c r="J52" s="119"/>
      <c r="K52" s="20"/>
      <c r="L52" s="20"/>
      <c r="M52" s="20"/>
      <c r="N52" s="20"/>
      <c r="O52" s="20"/>
      <c r="P52" s="20"/>
      <c r="Q52" s="20"/>
      <c r="R52" s="20"/>
      <c r="S52" s="20"/>
      <c r="T52" s="20"/>
      <c r="U52" s="20"/>
      <c r="V52" s="20"/>
    </row>
  </sheetData>
  <sheetProtection algorithmName="SHA-512" hashValue="QYLzytykSvfw30x6mNvlZNgS+knenmO+MXCmEU3PTby4sW0qXoFgtnd8rrvCcQL/dU087UoJYEhDOC45r2Isqg==" saltValue="EoJEUVlI2jBEZnHPxmUArg==" spinCount="100000" sheet="1" selectLockedCells="1"/>
  <mergeCells count="50">
    <mergeCell ref="E3:H3"/>
    <mergeCell ref="I5:K5"/>
    <mergeCell ref="H8:K9"/>
    <mergeCell ref="A11:C11"/>
    <mergeCell ref="B12:C12"/>
    <mergeCell ref="D12:E12"/>
    <mergeCell ref="F12:I12"/>
    <mergeCell ref="I6:K6"/>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A18:J18"/>
    <mergeCell ref="B23:C23"/>
    <mergeCell ref="D23:E23"/>
    <mergeCell ref="F23:I23"/>
    <mergeCell ref="B24:C24"/>
    <mergeCell ref="D24:E24"/>
    <mergeCell ref="F24:I24"/>
    <mergeCell ref="B25:C25"/>
    <mergeCell ref="D25:E25"/>
    <mergeCell ref="F25:I25"/>
    <mergeCell ref="B26:C26"/>
    <mergeCell ref="D26:E26"/>
    <mergeCell ref="F26:I26"/>
    <mergeCell ref="B27:C27"/>
    <mergeCell ref="D27:E27"/>
    <mergeCell ref="F27:I27"/>
    <mergeCell ref="B39:B40"/>
    <mergeCell ref="C39:C40"/>
    <mergeCell ref="B43:J52"/>
    <mergeCell ref="B28:C28"/>
    <mergeCell ref="D28:E28"/>
    <mergeCell ref="F28:I28"/>
    <mergeCell ref="A29:J29"/>
    <mergeCell ref="B35:B36"/>
    <mergeCell ref="C35:C36"/>
    <mergeCell ref="F35:F36"/>
    <mergeCell ref="G35:G36"/>
  </mergeCells>
  <phoneticPr fontId="1"/>
  <pageMargins left="0.7" right="0.7" top="0.75" bottom="0.75" header="0.3" footer="0.3"/>
  <pageSetup paperSize="9" scale="42"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331A58A-C339-4571-A879-BF2619AC7145}">
          <x14:formula1>
            <xm:f>参照用!$A$1:$A$3</xm:f>
          </x14:formula1>
          <xm:sqref>I7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C174A-17AB-41D0-936E-98D586AFB998}">
  <sheetPr>
    <tabColor rgb="FFFF0000"/>
  </sheetPr>
  <dimension ref="A1"/>
  <sheetViews>
    <sheetView workbookViewId="0">
      <selection activeCell="K19" sqref="K19"/>
    </sheetView>
  </sheetViews>
  <sheetFormatPr defaultRowHeight="18.7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43CB7-D5E3-4158-AABD-DCC8FCB9747E}">
  <dimension ref="A1:A3"/>
  <sheetViews>
    <sheetView workbookViewId="0"/>
  </sheetViews>
  <sheetFormatPr defaultRowHeight="18.75"/>
  <sheetData>
    <row r="1" spans="1:1">
      <c r="A1" t="s">
        <v>121</v>
      </c>
    </row>
    <row r="2" spans="1:1">
      <c r="A2" t="s">
        <v>122</v>
      </c>
    </row>
    <row r="3" spans="1:1">
      <c r="A3" t="s">
        <v>123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B0646-775C-408B-8461-BCAE32828326}">
  <sheetPr>
    <tabColor theme="7" tint="0.79998168889431442"/>
    <pageSetUpPr fitToPage="1"/>
  </sheetPr>
  <dimension ref="A1:AJ737"/>
  <sheetViews>
    <sheetView zoomScaleNormal="100" workbookViewId="0">
      <selection activeCell="B8" sqref="B8:D8"/>
    </sheetView>
  </sheetViews>
  <sheetFormatPr defaultColWidth="9" defaultRowHeight="16.5"/>
  <cols>
    <col min="1" max="1" width="5.625" style="1" customWidth="1"/>
    <col min="2" max="2" width="21.625" style="1" customWidth="1"/>
    <col min="3" max="3" width="9" style="1"/>
    <col min="4" max="4" width="17.125" style="1" bestFit="1" customWidth="1"/>
    <col min="5" max="5" width="9" style="1"/>
    <col min="6" max="6" width="12.125" style="1" customWidth="1"/>
    <col min="7" max="7" width="9" style="1"/>
    <col min="8" max="8" width="16" style="1" customWidth="1"/>
    <col min="9" max="9" width="11.375" style="1" customWidth="1"/>
    <col min="10" max="10" width="9" style="1"/>
    <col min="11" max="11" width="15.375" style="1" customWidth="1"/>
    <col min="12" max="12" width="10.375" style="1" customWidth="1"/>
    <col min="13" max="13" width="63.125" style="1" customWidth="1"/>
    <col min="14" max="16384" width="9" style="1"/>
  </cols>
  <sheetData>
    <row r="1" spans="1:36">
      <c r="A1" s="1" t="s">
        <v>0</v>
      </c>
    </row>
    <row r="3" spans="1:36">
      <c r="F3" s="47" t="s">
        <v>44</v>
      </c>
    </row>
    <row r="5" spans="1:36">
      <c r="A5" s="2"/>
      <c r="B5" s="167" t="s">
        <v>91</v>
      </c>
      <c r="C5" s="167"/>
      <c r="D5" s="167"/>
      <c r="E5" s="2"/>
      <c r="F5" s="169" t="s">
        <v>45</v>
      </c>
      <c r="G5" s="169"/>
      <c r="H5" s="169"/>
      <c r="I5" s="168" t="s">
        <v>132</v>
      </c>
      <c r="J5" s="168"/>
      <c r="K5" s="168"/>
      <c r="L5" s="168"/>
      <c r="M5" s="2"/>
      <c r="N5" s="2"/>
      <c r="S5" s="2"/>
      <c r="T5" s="2"/>
      <c r="U5" s="2"/>
      <c r="V5" s="2"/>
      <c r="W5" s="2"/>
      <c r="X5" s="2"/>
      <c r="Y5" s="2"/>
      <c r="Z5" s="2"/>
      <c r="AA5" s="2"/>
      <c r="AB5" s="2"/>
      <c r="AC5" s="2"/>
      <c r="AD5" s="2"/>
      <c r="AE5" s="2"/>
      <c r="AF5" s="2"/>
      <c r="AG5" s="2"/>
      <c r="AH5" s="2"/>
      <c r="AI5" s="2"/>
      <c r="AJ5" s="2"/>
    </row>
    <row r="6" spans="1:36">
      <c r="A6" s="2"/>
      <c r="B6" s="126"/>
      <c r="C6" s="126"/>
      <c r="D6" s="126"/>
      <c r="E6" s="2"/>
      <c r="F6" s="167" t="s">
        <v>46</v>
      </c>
      <c r="G6" s="167"/>
      <c r="H6" s="7">
        <f>K35</f>
        <v>0</v>
      </c>
      <c r="I6" s="167" t="s">
        <v>47</v>
      </c>
      <c r="J6" s="167"/>
      <c r="K6" s="167"/>
      <c r="L6" s="7">
        <f>H35+H44</f>
        <v>0</v>
      </c>
      <c r="M6" s="2"/>
      <c r="N6" s="2"/>
      <c r="S6" s="2"/>
      <c r="T6" s="2"/>
      <c r="U6" s="2"/>
      <c r="V6" s="2"/>
      <c r="W6" s="2"/>
      <c r="X6" s="2"/>
      <c r="Y6" s="2"/>
      <c r="Z6" s="2"/>
      <c r="AA6" s="2"/>
      <c r="AB6" s="2"/>
      <c r="AC6" s="2"/>
      <c r="AD6" s="2"/>
      <c r="AE6" s="2"/>
      <c r="AF6" s="2"/>
      <c r="AG6" s="2"/>
      <c r="AH6" s="2"/>
      <c r="AI6" s="2"/>
      <c r="AJ6" s="2"/>
    </row>
    <row r="7" spans="1:36">
      <c r="A7" s="2"/>
      <c r="B7" s="167" t="s">
        <v>152</v>
      </c>
      <c r="C7" s="167"/>
      <c r="D7" s="167"/>
      <c r="E7" s="2"/>
      <c r="F7" s="167" t="s">
        <v>48</v>
      </c>
      <c r="G7" s="167"/>
      <c r="H7" s="7">
        <f>H44</f>
        <v>0</v>
      </c>
      <c r="I7" s="167" t="s">
        <v>49</v>
      </c>
      <c r="J7" s="167"/>
      <c r="K7" s="167"/>
      <c r="L7" s="7">
        <f>L35+L44</f>
        <v>0</v>
      </c>
      <c r="M7" s="2"/>
      <c r="N7" s="2"/>
      <c r="S7" s="2"/>
      <c r="T7" s="2"/>
      <c r="U7" s="2"/>
      <c r="V7" s="2"/>
      <c r="W7" s="2"/>
      <c r="X7" s="2"/>
      <c r="Y7" s="2"/>
      <c r="Z7" s="2"/>
      <c r="AA7" s="2"/>
      <c r="AB7" s="2"/>
      <c r="AC7" s="2"/>
      <c r="AD7" s="2"/>
      <c r="AE7" s="2"/>
      <c r="AF7" s="2"/>
      <c r="AG7" s="2"/>
      <c r="AH7" s="2"/>
      <c r="AI7" s="2"/>
      <c r="AJ7" s="2"/>
    </row>
    <row r="8" spans="1:36">
      <c r="A8" s="2"/>
      <c r="B8" s="126"/>
      <c r="C8" s="126"/>
      <c r="D8" s="126"/>
      <c r="E8" s="2"/>
      <c r="F8" s="167" t="s">
        <v>50</v>
      </c>
      <c r="G8" s="167"/>
      <c r="H8" s="7">
        <f>H6+H7</f>
        <v>0</v>
      </c>
      <c r="I8" s="167" t="s">
        <v>51</v>
      </c>
      <c r="J8" s="167"/>
      <c r="K8" s="167"/>
      <c r="L8" s="7">
        <f>H9</f>
        <v>0</v>
      </c>
      <c r="M8" s="2"/>
      <c r="N8" s="2"/>
      <c r="S8" s="2"/>
      <c r="T8" s="2"/>
      <c r="U8" s="2"/>
      <c r="V8" s="2"/>
      <c r="W8" s="2"/>
      <c r="X8" s="2"/>
      <c r="Y8" s="2"/>
      <c r="Z8" s="2"/>
      <c r="AA8" s="2"/>
      <c r="AB8" s="2"/>
      <c r="AC8" s="2"/>
      <c r="AD8" s="2"/>
      <c r="AE8" s="2"/>
      <c r="AF8" s="2"/>
      <c r="AG8" s="2"/>
      <c r="AH8" s="2"/>
      <c r="AI8" s="2"/>
      <c r="AJ8" s="2"/>
    </row>
    <row r="9" spans="1:36">
      <c r="A9" s="2"/>
      <c r="B9" s="164" t="s">
        <v>3</v>
      </c>
      <c r="C9" s="165"/>
      <c r="D9" s="3" t="s">
        <v>5</v>
      </c>
      <c r="E9" s="2"/>
      <c r="F9" s="157" t="s">
        <v>52</v>
      </c>
      <c r="G9" s="157"/>
      <c r="H9" s="46">
        <f>IF(D10="⇐類型を選択してください",0,ROUNDDOWN(H8*D10,0))</f>
        <v>0</v>
      </c>
      <c r="I9" s="106" t="s">
        <v>141</v>
      </c>
      <c r="J9" s="107"/>
      <c r="K9" s="78"/>
      <c r="L9" s="123">
        <f>L7+L8-L6</f>
        <v>0</v>
      </c>
      <c r="M9" s="122" t="str">
        <f>IF(D10="⇐類型を選択してください","",IF(L9&lt;0,"【NG】道路運送法第10条で定められている通り、運賃の割り戻しは禁止です。
（G）が、マイナスの値とならないよう設定してください。","【OK】最終精算時に、収入実績額と補助額を合わせた金額(D+E+F)が、運行経費(A+B)の合計を上回る場合は、収益納付を行っていただく可能性があります。"))</f>
        <v/>
      </c>
      <c r="N9" s="2"/>
      <c r="S9" s="2"/>
      <c r="T9" s="2"/>
      <c r="U9" s="2"/>
      <c r="V9" s="2"/>
      <c r="W9" s="2"/>
      <c r="X9" s="2"/>
      <c r="Y9" s="2"/>
      <c r="Z9" s="2"/>
      <c r="AA9" s="2"/>
      <c r="AB9" s="2"/>
      <c r="AC9" s="2"/>
      <c r="AD9" s="2"/>
      <c r="AE9" s="2"/>
      <c r="AF9" s="2"/>
      <c r="AG9" s="2"/>
      <c r="AH9" s="2"/>
      <c r="AI9" s="2"/>
      <c r="AJ9" s="2"/>
    </row>
    <row r="10" spans="1:36">
      <c r="A10" s="2"/>
      <c r="B10" s="166"/>
      <c r="C10" s="134"/>
      <c r="D10" s="22" t="str">
        <f>IF(B10="","⇐類型を選択してください",IF(B10="①地域一体型（補助率2/3）",2/3,1/2))</f>
        <v>⇐類型を選択してください</v>
      </c>
      <c r="E10" s="2"/>
      <c r="F10" s="2"/>
      <c r="G10" s="2"/>
      <c r="H10" s="2"/>
      <c r="I10" s="79"/>
      <c r="J10" s="108"/>
      <c r="K10" s="80"/>
      <c r="L10" s="124"/>
      <c r="M10" s="122"/>
      <c r="N10" s="2"/>
      <c r="O10" s="2"/>
      <c r="P10" s="2"/>
      <c r="Q10" s="2"/>
      <c r="R10" s="2"/>
      <c r="S10" s="2"/>
      <c r="T10" s="2"/>
      <c r="U10" s="2"/>
      <c r="V10" s="2"/>
      <c r="W10" s="2"/>
      <c r="X10" s="2"/>
      <c r="Y10" s="2"/>
      <c r="Z10" s="2"/>
      <c r="AA10" s="2"/>
      <c r="AB10" s="2"/>
      <c r="AC10" s="2"/>
      <c r="AD10" s="2"/>
      <c r="AE10" s="2"/>
      <c r="AF10" s="2"/>
      <c r="AG10" s="2"/>
      <c r="AH10" s="2"/>
      <c r="AI10" s="2"/>
      <c r="AJ10" s="2"/>
    </row>
    <row r="11" spans="1:36" ht="17.25" thickBot="1">
      <c r="A11" s="2"/>
      <c r="B11" s="2"/>
      <c r="C11" s="2"/>
      <c r="D11" s="2"/>
      <c r="E11" s="2"/>
      <c r="F11" s="2"/>
      <c r="G11" s="2"/>
      <c r="H11" s="2"/>
      <c r="I11" s="2"/>
      <c r="J11" s="2"/>
      <c r="K11" s="2"/>
      <c r="L11" s="2"/>
      <c r="M11" s="122"/>
      <c r="N11" s="2"/>
      <c r="O11" s="2"/>
      <c r="P11" s="2"/>
      <c r="Q11" s="2"/>
      <c r="R11" s="2"/>
      <c r="S11" s="2"/>
      <c r="T11" s="2"/>
      <c r="U11" s="2"/>
      <c r="V11" s="2"/>
      <c r="W11" s="2"/>
      <c r="X11" s="2"/>
      <c r="Y11" s="2"/>
      <c r="Z11" s="2"/>
      <c r="AA11" s="2"/>
      <c r="AB11" s="2"/>
      <c r="AC11" s="2"/>
      <c r="AD11" s="2"/>
      <c r="AE11" s="2"/>
      <c r="AF11" s="2"/>
      <c r="AG11" s="2"/>
      <c r="AH11" s="2"/>
      <c r="AI11" s="2"/>
      <c r="AJ11" s="2"/>
    </row>
    <row r="12" spans="1:36" ht="18.75" customHeight="1" thickBot="1">
      <c r="A12" s="138" t="s">
        <v>53</v>
      </c>
      <c r="B12" s="150" t="s">
        <v>54</v>
      </c>
      <c r="C12" s="150"/>
      <c r="D12" s="150"/>
      <c r="E12" s="150"/>
      <c r="F12" s="150"/>
      <c r="G12" s="150"/>
      <c r="H12" s="150"/>
      <c r="I12" s="151" t="s">
        <v>55</v>
      </c>
      <c r="J12" s="152"/>
      <c r="K12" s="153"/>
      <c r="L12" s="39" t="s">
        <v>56</v>
      </c>
      <c r="M12" s="2"/>
      <c r="N12" s="2"/>
      <c r="O12" s="2"/>
      <c r="P12" s="2"/>
      <c r="Q12" s="2"/>
      <c r="R12" s="2"/>
      <c r="S12" s="2"/>
      <c r="T12" s="2"/>
      <c r="U12" s="2"/>
      <c r="V12" s="2"/>
      <c r="W12" s="2"/>
      <c r="X12" s="2"/>
      <c r="Y12" s="2"/>
      <c r="Z12" s="2"/>
      <c r="AA12" s="2"/>
      <c r="AB12" s="2"/>
      <c r="AC12" s="2"/>
      <c r="AD12" s="2"/>
      <c r="AE12" s="2"/>
      <c r="AF12" s="2"/>
      <c r="AG12" s="2"/>
      <c r="AH12" s="2"/>
      <c r="AI12" s="2"/>
      <c r="AJ12" s="2"/>
    </row>
    <row r="13" spans="1:36" ht="18.75" customHeight="1">
      <c r="A13" s="139"/>
      <c r="B13" s="159" t="s">
        <v>57</v>
      </c>
      <c r="C13" s="160" t="s">
        <v>58</v>
      </c>
      <c r="D13" s="161" t="s">
        <v>59</v>
      </c>
      <c r="E13" s="147"/>
      <c r="F13" s="147" t="s">
        <v>60</v>
      </c>
      <c r="G13" s="148"/>
      <c r="H13" s="149" t="s">
        <v>61</v>
      </c>
      <c r="I13" s="154" t="s">
        <v>62</v>
      </c>
      <c r="J13" s="156" t="s">
        <v>63</v>
      </c>
      <c r="K13" s="158" t="s">
        <v>64</v>
      </c>
      <c r="L13" s="145" t="s">
        <v>65</v>
      </c>
      <c r="M13" s="2"/>
      <c r="N13" s="2"/>
      <c r="O13" s="2"/>
      <c r="P13" s="2"/>
      <c r="Q13" s="2"/>
      <c r="R13" s="2"/>
      <c r="S13" s="2"/>
      <c r="T13" s="2"/>
      <c r="U13" s="2"/>
      <c r="V13" s="2"/>
      <c r="W13" s="2"/>
      <c r="X13" s="2"/>
      <c r="Y13" s="2"/>
      <c r="Z13" s="2"/>
      <c r="AA13" s="2"/>
      <c r="AB13" s="2"/>
      <c r="AC13" s="2"/>
      <c r="AD13" s="2"/>
      <c r="AE13" s="2"/>
      <c r="AF13" s="2"/>
      <c r="AG13" s="2"/>
      <c r="AH13" s="2"/>
      <c r="AI13" s="2"/>
      <c r="AJ13" s="2"/>
    </row>
    <row r="14" spans="1:36" ht="27" customHeight="1">
      <c r="A14" s="139"/>
      <c r="B14" s="159"/>
      <c r="C14" s="160"/>
      <c r="D14" s="41" t="s">
        <v>66</v>
      </c>
      <c r="E14" s="42" t="s">
        <v>67</v>
      </c>
      <c r="F14" s="43" t="s">
        <v>68</v>
      </c>
      <c r="G14" s="44" t="s">
        <v>69</v>
      </c>
      <c r="H14" s="149"/>
      <c r="I14" s="155"/>
      <c r="J14" s="157"/>
      <c r="K14" s="158"/>
      <c r="L14" s="146"/>
      <c r="M14" s="2"/>
      <c r="N14" s="2"/>
      <c r="O14" s="2"/>
      <c r="P14" s="2"/>
      <c r="Q14" s="2"/>
      <c r="R14" s="2"/>
      <c r="S14" s="2"/>
      <c r="T14" s="2"/>
      <c r="U14" s="2"/>
      <c r="V14" s="2"/>
      <c r="W14" s="2"/>
      <c r="X14" s="2"/>
      <c r="Y14" s="2"/>
      <c r="Z14" s="2"/>
      <c r="AA14" s="2"/>
      <c r="AB14" s="2"/>
      <c r="AC14" s="2"/>
      <c r="AD14" s="2"/>
      <c r="AE14" s="2"/>
      <c r="AF14" s="2"/>
      <c r="AG14" s="2"/>
      <c r="AH14" s="2"/>
      <c r="AI14" s="2"/>
      <c r="AJ14" s="2"/>
    </row>
    <row r="15" spans="1:36">
      <c r="A15" s="21" t="s">
        <v>70</v>
      </c>
      <c r="B15" s="49"/>
      <c r="C15" s="50"/>
      <c r="D15" s="51"/>
      <c r="E15" s="52"/>
      <c r="F15" s="53"/>
      <c r="G15" s="50"/>
      <c r="H15" s="26">
        <f>(D15*E15+F15*G15)*C15</f>
        <v>0</v>
      </c>
      <c r="I15" s="59"/>
      <c r="J15" s="53"/>
      <c r="K15" s="24">
        <f>(I15*E15+J15*G15)*C15</f>
        <v>0</v>
      </c>
      <c r="L15" s="61"/>
      <c r="M15" s="2"/>
      <c r="N15" s="2"/>
      <c r="O15" s="2"/>
      <c r="P15" s="2"/>
      <c r="Q15" s="2"/>
      <c r="R15" s="2"/>
      <c r="S15" s="2"/>
      <c r="T15" s="2"/>
      <c r="U15" s="2"/>
      <c r="V15" s="2"/>
      <c r="W15" s="2"/>
      <c r="X15" s="2"/>
      <c r="Y15" s="2"/>
      <c r="Z15" s="2"/>
      <c r="AA15" s="2"/>
      <c r="AB15" s="2"/>
      <c r="AC15" s="2"/>
      <c r="AD15" s="2"/>
      <c r="AE15" s="2"/>
      <c r="AF15" s="2"/>
      <c r="AG15" s="2"/>
      <c r="AH15" s="2"/>
      <c r="AI15" s="2"/>
      <c r="AJ15" s="2"/>
    </row>
    <row r="16" spans="1:36">
      <c r="A16" s="21" t="s">
        <v>71</v>
      </c>
      <c r="B16" s="49"/>
      <c r="C16" s="50"/>
      <c r="D16" s="51"/>
      <c r="E16" s="52"/>
      <c r="F16" s="53"/>
      <c r="G16" s="50"/>
      <c r="H16" s="26">
        <f t="shared" ref="H16:H34" si="0">(D16*E16+F16*G16)*C16</f>
        <v>0</v>
      </c>
      <c r="I16" s="59"/>
      <c r="J16" s="53"/>
      <c r="K16" s="24">
        <f t="shared" ref="K16:K34" si="1">(I16*E16+J16*G16)*C16</f>
        <v>0</v>
      </c>
      <c r="L16" s="61"/>
      <c r="M16" s="2"/>
      <c r="N16" s="2"/>
      <c r="O16" s="2"/>
      <c r="P16" s="2"/>
      <c r="Q16" s="2"/>
      <c r="R16" s="2"/>
      <c r="S16" s="2"/>
      <c r="T16" s="2"/>
      <c r="U16" s="2"/>
      <c r="V16" s="2"/>
      <c r="W16" s="2"/>
      <c r="X16" s="2"/>
      <c r="Y16" s="2"/>
      <c r="Z16" s="2"/>
      <c r="AA16" s="2"/>
      <c r="AB16" s="2"/>
      <c r="AC16" s="2"/>
      <c r="AD16" s="2"/>
      <c r="AE16" s="2"/>
      <c r="AF16" s="2"/>
      <c r="AG16" s="2"/>
      <c r="AH16" s="2"/>
      <c r="AI16" s="2"/>
      <c r="AJ16" s="2"/>
    </row>
    <row r="17" spans="1:36">
      <c r="A17" s="21" t="s">
        <v>72</v>
      </c>
      <c r="B17" s="49"/>
      <c r="C17" s="50"/>
      <c r="D17" s="51"/>
      <c r="E17" s="52"/>
      <c r="F17" s="53"/>
      <c r="G17" s="50"/>
      <c r="H17" s="26">
        <f t="shared" si="0"/>
        <v>0</v>
      </c>
      <c r="I17" s="59"/>
      <c r="J17" s="53"/>
      <c r="K17" s="24">
        <f t="shared" si="1"/>
        <v>0</v>
      </c>
      <c r="L17" s="61"/>
      <c r="M17" s="2"/>
      <c r="N17" s="2"/>
      <c r="O17" s="2"/>
      <c r="P17" s="2"/>
      <c r="Q17" s="2"/>
      <c r="R17" s="2"/>
      <c r="S17" s="2"/>
      <c r="T17" s="2"/>
      <c r="U17" s="2"/>
      <c r="V17" s="2"/>
      <c r="W17" s="2"/>
      <c r="X17" s="2"/>
      <c r="Y17" s="2"/>
      <c r="Z17" s="2"/>
      <c r="AA17" s="2"/>
      <c r="AB17" s="2"/>
      <c r="AC17" s="2"/>
      <c r="AD17" s="2"/>
      <c r="AE17" s="2"/>
      <c r="AF17" s="2"/>
      <c r="AG17" s="2"/>
      <c r="AH17" s="2"/>
      <c r="AI17" s="2"/>
      <c r="AJ17" s="2"/>
    </row>
    <row r="18" spans="1:36">
      <c r="A18" s="21" t="s">
        <v>73</v>
      </c>
      <c r="B18" s="49"/>
      <c r="C18" s="50"/>
      <c r="D18" s="51"/>
      <c r="E18" s="52"/>
      <c r="F18" s="53"/>
      <c r="G18" s="50"/>
      <c r="H18" s="26">
        <f t="shared" si="0"/>
        <v>0</v>
      </c>
      <c r="I18" s="59"/>
      <c r="J18" s="53"/>
      <c r="K18" s="24">
        <f t="shared" si="1"/>
        <v>0</v>
      </c>
      <c r="L18" s="61"/>
      <c r="M18" s="2"/>
      <c r="N18" s="2"/>
      <c r="O18" s="2"/>
      <c r="P18" s="2"/>
      <c r="Q18" s="2"/>
      <c r="R18" s="2"/>
      <c r="S18" s="2"/>
      <c r="T18" s="2"/>
      <c r="U18" s="2"/>
      <c r="V18" s="2"/>
      <c r="W18" s="2"/>
      <c r="X18" s="2"/>
      <c r="Y18" s="2"/>
      <c r="Z18" s="2"/>
      <c r="AA18" s="2"/>
      <c r="AB18" s="2"/>
      <c r="AC18" s="2"/>
      <c r="AD18" s="2"/>
      <c r="AE18" s="2"/>
      <c r="AF18" s="2"/>
      <c r="AG18" s="2"/>
      <c r="AH18" s="2"/>
      <c r="AI18" s="2"/>
      <c r="AJ18" s="2"/>
    </row>
    <row r="19" spans="1:36">
      <c r="A19" s="21" t="s">
        <v>74</v>
      </c>
      <c r="B19" s="49"/>
      <c r="C19" s="50"/>
      <c r="D19" s="51"/>
      <c r="E19" s="52"/>
      <c r="F19" s="53"/>
      <c r="G19" s="50"/>
      <c r="H19" s="26">
        <f t="shared" si="0"/>
        <v>0</v>
      </c>
      <c r="I19" s="59"/>
      <c r="J19" s="53"/>
      <c r="K19" s="24">
        <f t="shared" si="1"/>
        <v>0</v>
      </c>
      <c r="L19" s="61"/>
      <c r="M19" s="2"/>
      <c r="N19" s="2"/>
      <c r="O19" s="2"/>
      <c r="P19" s="2"/>
      <c r="Q19" s="2"/>
      <c r="R19" s="2"/>
      <c r="S19" s="2"/>
      <c r="T19" s="2"/>
      <c r="U19" s="2"/>
      <c r="V19" s="2"/>
      <c r="W19" s="2"/>
      <c r="X19" s="2"/>
      <c r="Y19" s="2"/>
      <c r="Z19" s="2"/>
      <c r="AA19" s="2"/>
      <c r="AB19" s="2"/>
      <c r="AC19" s="2"/>
      <c r="AD19" s="2"/>
      <c r="AE19" s="2"/>
      <c r="AF19" s="2"/>
      <c r="AG19" s="2"/>
      <c r="AH19" s="2"/>
      <c r="AI19" s="2"/>
      <c r="AJ19" s="2"/>
    </row>
    <row r="20" spans="1:36">
      <c r="A20" s="21" t="s">
        <v>75</v>
      </c>
      <c r="B20" s="49"/>
      <c r="C20" s="50"/>
      <c r="D20" s="51"/>
      <c r="E20" s="52"/>
      <c r="F20" s="53"/>
      <c r="G20" s="50"/>
      <c r="H20" s="26">
        <f t="shared" si="0"/>
        <v>0</v>
      </c>
      <c r="I20" s="59"/>
      <c r="J20" s="53"/>
      <c r="K20" s="24">
        <f t="shared" si="1"/>
        <v>0</v>
      </c>
      <c r="L20" s="61"/>
      <c r="M20" s="2"/>
      <c r="N20" s="2"/>
      <c r="O20" s="2"/>
      <c r="P20" s="2"/>
      <c r="Q20" s="2"/>
      <c r="R20" s="2"/>
      <c r="S20" s="2"/>
      <c r="T20" s="2"/>
      <c r="U20" s="2"/>
      <c r="V20" s="2"/>
      <c r="W20" s="2"/>
      <c r="X20" s="2"/>
      <c r="Y20" s="2"/>
      <c r="Z20" s="2"/>
      <c r="AA20" s="2"/>
      <c r="AB20" s="2"/>
      <c r="AC20" s="2"/>
      <c r="AD20" s="2"/>
      <c r="AE20" s="2"/>
      <c r="AF20" s="2"/>
      <c r="AG20" s="2"/>
      <c r="AH20" s="2"/>
      <c r="AI20" s="2"/>
      <c r="AJ20" s="2"/>
    </row>
    <row r="21" spans="1:36">
      <c r="A21" s="21" t="s">
        <v>76</v>
      </c>
      <c r="B21" s="49"/>
      <c r="C21" s="50"/>
      <c r="D21" s="51"/>
      <c r="E21" s="52"/>
      <c r="F21" s="53"/>
      <c r="G21" s="50"/>
      <c r="H21" s="26">
        <f t="shared" si="0"/>
        <v>0</v>
      </c>
      <c r="I21" s="59"/>
      <c r="J21" s="53"/>
      <c r="K21" s="24">
        <f t="shared" si="1"/>
        <v>0</v>
      </c>
      <c r="L21" s="61"/>
      <c r="M21" s="2"/>
      <c r="N21" s="2"/>
      <c r="O21" s="2"/>
      <c r="P21" s="2"/>
      <c r="Q21" s="2"/>
      <c r="R21" s="2"/>
      <c r="S21" s="2"/>
      <c r="T21" s="2"/>
      <c r="U21" s="2"/>
      <c r="V21" s="2"/>
      <c r="W21" s="2"/>
      <c r="X21" s="2"/>
      <c r="Y21" s="2"/>
      <c r="Z21" s="2"/>
      <c r="AA21" s="2"/>
      <c r="AB21" s="2"/>
      <c r="AC21" s="2"/>
      <c r="AD21" s="2"/>
      <c r="AE21" s="2"/>
      <c r="AF21" s="2"/>
      <c r="AG21" s="2"/>
      <c r="AH21" s="2"/>
      <c r="AI21" s="2"/>
      <c r="AJ21" s="2"/>
    </row>
    <row r="22" spans="1:36">
      <c r="A22" s="21" t="s">
        <v>77</v>
      </c>
      <c r="B22" s="49"/>
      <c r="C22" s="50"/>
      <c r="D22" s="51"/>
      <c r="E22" s="52"/>
      <c r="F22" s="53"/>
      <c r="G22" s="50"/>
      <c r="H22" s="26">
        <f t="shared" si="0"/>
        <v>0</v>
      </c>
      <c r="I22" s="59"/>
      <c r="J22" s="53"/>
      <c r="K22" s="24">
        <f t="shared" si="1"/>
        <v>0</v>
      </c>
      <c r="L22" s="61"/>
      <c r="M22" s="2"/>
      <c r="N22" s="2"/>
      <c r="O22" s="2"/>
      <c r="P22" s="2"/>
      <c r="Q22" s="2"/>
      <c r="R22" s="2"/>
      <c r="S22" s="2"/>
      <c r="T22" s="2"/>
      <c r="U22" s="2"/>
      <c r="V22" s="2"/>
      <c r="W22" s="2"/>
      <c r="X22" s="2"/>
      <c r="Y22" s="2"/>
      <c r="Z22" s="2"/>
      <c r="AA22" s="2"/>
      <c r="AB22" s="2"/>
      <c r="AC22" s="2"/>
      <c r="AD22" s="2"/>
      <c r="AE22" s="2"/>
      <c r="AF22" s="2"/>
      <c r="AG22" s="2"/>
      <c r="AH22" s="2"/>
      <c r="AI22" s="2"/>
      <c r="AJ22" s="2"/>
    </row>
    <row r="23" spans="1:36">
      <c r="A23" s="21" t="s">
        <v>78</v>
      </c>
      <c r="B23" s="49"/>
      <c r="C23" s="50"/>
      <c r="D23" s="51"/>
      <c r="E23" s="52"/>
      <c r="F23" s="53"/>
      <c r="G23" s="50"/>
      <c r="H23" s="26">
        <f t="shared" si="0"/>
        <v>0</v>
      </c>
      <c r="I23" s="59"/>
      <c r="J23" s="53"/>
      <c r="K23" s="24">
        <f t="shared" si="1"/>
        <v>0</v>
      </c>
      <c r="L23" s="61"/>
      <c r="M23" s="2"/>
      <c r="N23" s="2"/>
      <c r="O23" s="2"/>
      <c r="P23" s="2"/>
      <c r="Q23" s="2"/>
      <c r="R23" s="2"/>
      <c r="S23" s="2"/>
      <c r="T23" s="2"/>
      <c r="U23" s="2"/>
      <c r="V23" s="2"/>
      <c r="W23" s="2"/>
      <c r="X23" s="2"/>
      <c r="Y23" s="2"/>
      <c r="Z23" s="2"/>
      <c r="AA23" s="2"/>
      <c r="AB23" s="2"/>
      <c r="AC23" s="2"/>
      <c r="AD23" s="2"/>
      <c r="AE23" s="2"/>
      <c r="AF23" s="2"/>
      <c r="AG23" s="2"/>
      <c r="AH23" s="2"/>
      <c r="AI23" s="2"/>
      <c r="AJ23" s="2"/>
    </row>
    <row r="24" spans="1:36">
      <c r="A24" s="21" t="s">
        <v>79</v>
      </c>
      <c r="B24" s="49"/>
      <c r="C24" s="50"/>
      <c r="D24" s="51"/>
      <c r="E24" s="52"/>
      <c r="F24" s="53"/>
      <c r="G24" s="50"/>
      <c r="H24" s="26">
        <f t="shared" si="0"/>
        <v>0</v>
      </c>
      <c r="I24" s="59"/>
      <c r="J24" s="53"/>
      <c r="K24" s="24">
        <f t="shared" si="1"/>
        <v>0</v>
      </c>
      <c r="L24" s="61"/>
      <c r="M24" s="2"/>
      <c r="N24" s="2"/>
      <c r="O24" s="2"/>
      <c r="P24" s="2"/>
      <c r="Q24" s="2"/>
      <c r="R24" s="2"/>
      <c r="S24" s="2"/>
      <c r="T24" s="2"/>
      <c r="U24" s="2"/>
      <c r="V24" s="2"/>
      <c r="W24" s="2"/>
      <c r="X24" s="2"/>
      <c r="Y24" s="2"/>
      <c r="Z24" s="2"/>
      <c r="AA24" s="2"/>
      <c r="AB24" s="2"/>
      <c r="AC24" s="2"/>
      <c r="AD24" s="2"/>
      <c r="AE24" s="2"/>
      <c r="AF24" s="2"/>
      <c r="AG24" s="2"/>
      <c r="AH24" s="2"/>
      <c r="AI24" s="2"/>
      <c r="AJ24" s="2"/>
    </row>
    <row r="25" spans="1:36">
      <c r="A25" s="21" t="s">
        <v>80</v>
      </c>
      <c r="B25" s="49"/>
      <c r="C25" s="50"/>
      <c r="D25" s="51"/>
      <c r="E25" s="52"/>
      <c r="F25" s="53"/>
      <c r="G25" s="50"/>
      <c r="H25" s="26">
        <f t="shared" si="0"/>
        <v>0</v>
      </c>
      <c r="I25" s="59"/>
      <c r="J25" s="53"/>
      <c r="K25" s="24">
        <f t="shared" si="1"/>
        <v>0</v>
      </c>
      <c r="L25" s="61"/>
      <c r="M25" s="2"/>
      <c r="N25" s="2"/>
      <c r="O25" s="2"/>
      <c r="P25" s="2"/>
      <c r="Q25" s="2"/>
      <c r="R25" s="2"/>
      <c r="S25" s="2"/>
      <c r="T25" s="2"/>
      <c r="U25" s="2"/>
      <c r="V25" s="2"/>
      <c r="W25" s="2"/>
      <c r="X25" s="2"/>
      <c r="Y25" s="2"/>
      <c r="Z25" s="2"/>
      <c r="AA25" s="2"/>
      <c r="AB25" s="2"/>
      <c r="AC25" s="2"/>
      <c r="AD25" s="2"/>
      <c r="AE25" s="2"/>
      <c r="AF25" s="2"/>
      <c r="AG25" s="2"/>
      <c r="AH25" s="2"/>
      <c r="AI25" s="2"/>
      <c r="AJ25" s="2"/>
    </row>
    <row r="26" spans="1:36">
      <c r="A26" s="21" t="s">
        <v>81</v>
      </c>
      <c r="B26" s="49"/>
      <c r="C26" s="50"/>
      <c r="D26" s="51"/>
      <c r="E26" s="52"/>
      <c r="F26" s="53"/>
      <c r="G26" s="50"/>
      <c r="H26" s="26">
        <f t="shared" si="0"/>
        <v>0</v>
      </c>
      <c r="I26" s="59"/>
      <c r="J26" s="53"/>
      <c r="K26" s="24">
        <f t="shared" si="1"/>
        <v>0</v>
      </c>
      <c r="L26" s="61"/>
      <c r="M26" s="2"/>
      <c r="N26" s="2"/>
      <c r="O26" s="2"/>
      <c r="P26" s="2"/>
      <c r="Q26" s="2"/>
      <c r="R26" s="2"/>
      <c r="S26" s="2"/>
      <c r="T26" s="2"/>
      <c r="U26" s="2"/>
      <c r="V26" s="2"/>
      <c r="W26" s="2"/>
      <c r="X26" s="2"/>
      <c r="Y26" s="2"/>
      <c r="Z26" s="2"/>
      <c r="AA26" s="2"/>
      <c r="AB26" s="2"/>
      <c r="AC26" s="2"/>
      <c r="AD26" s="2"/>
      <c r="AE26" s="2"/>
      <c r="AF26" s="2"/>
      <c r="AG26" s="2"/>
      <c r="AH26" s="2"/>
      <c r="AI26" s="2"/>
      <c r="AJ26" s="2"/>
    </row>
    <row r="27" spans="1:36">
      <c r="A27" s="21" t="s">
        <v>82</v>
      </c>
      <c r="B27" s="49"/>
      <c r="C27" s="50"/>
      <c r="D27" s="51"/>
      <c r="E27" s="52"/>
      <c r="F27" s="53"/>
      <c r="G27" s="50"/>
      <c r="H27" s="26">
        <f t="shared" si="0"/>
        <v>0</v>
      </c>
      <c r="I27" s="59"/>
      <c r="J27" s="53"/>
      <c r="K27" s="24">
        <f t="shared" si="1"/>
        <v>0</v>
      </c>
      <c r="L27" s="61"/>
      <c r="M27" s="2"/>
      <c r="N27" s="2"/>
      <c r="O27" s="2"/>
      <c r="P27" s="2"/>
      <c r="Q27" s="2"/>
      <c r="R27" s="2"/>
      <c r="S27" s="2"/>
      <c r="T27" s="2"/>
      <c r="U27" s="2"/>
      <c r="V27" s="2"/>
      <c r="W27" s="2"/>
      <c r="X27" s="2"/>
      <c r="Y27" s="2"/>
      <c r="Z27" s="2"/>
      <c r="AA27" s="2"/>
      <c r="AB27" s="2"/>
      <c r="AC27" s="2"/>
      <c r="AD27" s="2"/>
      <c r="AE27" s="2"/>
      <c r="AF27" s="2"/>
      <c r="AG27" s="2"/>
      <c r="AH27" s="2"/>
      <c r="AI27" s="2"/>
      <c r="AJ27" s="2"/>
    </row>
    <row r="28" spans="1:36">
      <c r="A28" s="21" t="s">
        <v>83</v>
      </c>
      <c r="B28" s="49"/>
      <c r="C28" s="50"/>
      <c r="D28" s="51"/>
      <c r="E28" s="52"/>
      <c r="F28" s="53"/>
      <c r="G28" s="50"/>
      <c r="H28" s="26">
        <f t="shared" si="0"/>
        <v>0</v>
      </c>
      <c r="I28" s="59"/>
      <c r="J28" s="53"/>
      <c r="K28" s="24">
        <f t="shared" si="1"/>
        <v>0</v>
      </c>
      <c r="L28" s="61"/>
      <c r="M28" s="2"/>
      <c r="N28" s="2"/>
      <c r="O28" s="2"/>
      <c r="P28" s="2"/>
      <c r="Q28" s="2"/>
      <c r="R28" s="2"/>
      <c r="S28" s="2"/>
      <c r="T28" s="2"/>
      <c r="U28" s="2"/>
      <c r="V28" s="2"/>
      <c r="W28" s="2"/>
      <c r="X28" s="2"/>
      <c r="Y28" s="2"/>
      <c r="Z28" s="2"/>
      <c r="AA28" s="2"/>
      <c r="AB28" s="2"/>
      <c r="AC28" s="2"/>
      <c r="AD28" s="2"/>
      <c r="AE28" s="2"/>
      <c r="AF28" s="2"/>
      <c r="AG28" s="2"/>
      <c r="AH28" s="2"/>
      <c r="AI28" s="2"/>
      <c r="AJ28" s="2"/>
    </row>
    <row r="29" spans="1:36">
      <c r="A29" s="21" t="s">
        <v>84</v>
      </c>
      <c r="B29" s="49"/>
      <c r="C29" s="50"/>
      <c r="D29" s="51"/>
      <c r="E29" s="52"/>
      <c r="F29" s="53"/>
      <c r="G29" s="50"/>
      <c r="H29" s="26">
        <f t="shared" si="0"/>
        <v>0</v>
      </c>
      <c r="I29" s="59"/>
      <c r="J29" s="53"/>
      <c r="K29" s="24">
        <f t="shared" si="1"/>
        <v>0</v>
      </c>
      <c r="L29" s="61"/>
      <c r="M29" s="2"/>
      <c r="N29" s="2"/>
      <c r="O29" s="2"/>
      <c r="P29" s="2"/>
      <c r="Q29" s="2"/>
      <c r="R29" s="2"/>
      <c r="S29" s="2"/>
      <c r="T29" s="2"/>
      <c r="U29" s="2"/>
      <c r="V29" s="2"/>
      <c r="W29" s="2"/>
      <c r="X29" s="2"/>
      <c r="Y29" s="2"/>
      <c r="Z29" s="2"/>
      <c r="AA29" s="2"/>
      <c r="AB29" s="2"/>
      <c r="AC29" s="2"/>
      <c r="AD29" s="2"/>
      <c r="AE29" s="2"/>
      <c r="AF29" s="2"/>
      <c r="AG29" s="2"/>
      <c r="AH29" s="2"/>
      <c r="AI29" s="2"/>
      <c r="AJ29" s="2"/>
    </row>
    <row r="30" spans="1:36">
      <c r="A30" s="21" t="s">
        <v>85</v>
      </c>
      <c r="B30" s="49"/>
      <c r="C30" s="50"/>
      <c r="D30" s="51"/>
      <c r="E30" s="52"/>
      <c r="F30" s="53"/>
      <c r="G30" s="50"/>
      <c r="H30" s="26">
        <f t="shared" si="0"/>
        <v>0</v>
      </c>
      <c r="I30" s="59"/>
      <c r="J30" s="53"/>
      <c r="K30" s="24">
        <f t="shared" si="1"/>
        <v>0</v>
      </c>
      <c r="L30" s="61"/>
      <c r="M30" s="2"/>
      <c r="N30" s="2"/>
      <c r="O30" s="2"/>
      <c r="P30" s="2"/>
      <c r="Q30" s="2"/>
      <c r="R30" s="2"/>
      <c r="S30" s="2"/>
      <c r="T30" s="2"/>
      <c r="U30" s="2"/>
      <c r="V30" s="2"/>
      <c r="W30" s="2"/>
      <c r="X30" s="2"/>
      <c r="Y30" s="2"/>
      <c r="Z30" s="2"/>
      <c r="AA30" s="2"/>
      <c r="AB30" s="2"/>
      <c r="AC30" s="2"/>
      <c r="AD30" s="2"/>
      <c r="AE30" s="2"/>
      <c r="AF30" s="2"/>
      <c r="AG30" s="2"/>
      <c r="AH30" s="2"/>
      <c r="AI30" s="2"/>
      <c r="AJ30" s="2"/>
    </row>
    <row r="31" spans="1:36">
      <c r="A31" s="21" t="s">
        <v>86</v>
      </c>
      <c r="B31" s="49"/>
      <c r="C31" s="50"/>
      <c r="D31" s="51"/>
      <c r="E31" s="52"/>
      <c r="F31" s="53"/>
      <c r="G31" s="50"/>
      <c r="H31" s="26">
        <f t="shared" si="0"/>
        <v>0</v>
      </c>
      <c r="I31" s="59"/>
      <c r="J31" s="53"/>
      <c r="K31" s="24">
        <f t="shared" si="1"/>
        <v>0</v>
      </c>
      <c r="L31" s="61"/>
      <c r="M31" s="2"/>
      <c r="N31" s="2"/>
      <c r="O31" s="2"/>
      <c r="P31" s="2"/>
      <c r="Q31" s="2"/>
      <c r="R31" s="2"/>
      <c r="S31" s="2"/>
      <c r="T31" s="2"/>
      <c r="U31" s="2"/>
      <c r="V31" s="2"/>
      <c r="W31" s="2"/>
      <c r="X31" s="2"/>
      <c r="Y31" s="2"/>
      <c r="Z31" s="2"/>
      <c r="AA31" s="2"/>
      <c r="AB31" s="2"/>
      <c r="AC31" s="2"/>
      <c r="AD31" s="2"/>
      <c r="AE31" s="2"/>
      <c r="AF31" s="2"/>
      <c r="AG31" s="2"/>
      <c r="AH31" s="2"/>
      <c r="AI31" s="2"/>
      <c r="AJ31" s="2"/>
    </row>
    <row r="32" spans="1:36">
      <c r="A32" s="21" t="s">
        <v>87</v>
      </c>
      <c r="B32" s="49"/>
      <c r="C32" s="50"/>
      <c r="D32" s="51"/>
      <c r="E32" s="52"/>
      <c r="F32" s="53"/>
      <c r="G32" s="50"/>
      <c r="H32" s="26">
        <f t="shared" si="0"/>
        <v>0</v>
      </c>
      <c r="I32" s="59"/>
      <c r="J32" s="53"/>
      <c r="K32" s="24">
        <f t="shared" si="1"/>
        <v>0</v>
      </c>
      <c r="L32" s="61"/>
      <c r="M32" s="2"/>
      <c r="N32" s="2"/>
      <c r="O32" s="2"/>
      <c r="P32" s="2"/>
      <c r="Q32" s="2"/>
      <c r="R32" s="2"/>
      <c r="S32" s="2"/>
      <c r="T32" s="2"/>
      <c r="U32" s="2"/>
      <c r="V32" s="2"/>
      <c r="W32" s="2"/>
      <c r="X32" s="2"/>
      <c r="Y32" s="2"/>
      <c r="Z32" s="2"/>
      <c r="AA32" s="2"/>
      <c r="AB32" s="2"/>
      <c r="AC32" s="2"/>
      <c r="AD32" s="2"/>
      <c r="AE32" s="2"/>
      <c r="AF32" s="2"/>
      <c r="AG32" s="2"/>
      <c r="AH32" s="2"/>
      <c r="AI32" s="2"/>
      <c r="AJ32" s="2"/>
    </row>
    <row r="33" spans="1:36">
      <c r="A33" s="21" t="s">
        <v>88</v>
      </c>
      <c r="B33" s="49"/>
      <c r="C33" s="50"/>
      <c r="D33" s="51"/>
      <c r="E33" s="52"/>
      <c r="F33" s="53"/>
      <c r="G33" s="50"/>
      <c r="H33" s="26">
        <f t="shared" si="0"/>
        <v>0</v>
      </c>
      <c r="I33" s="59"/>
      <c r="J33" s="53"/>
      <c r="K33" s="24">
        <f t="shared" si="1"/>
        <v>0</v>
      </c>
      <c r="L33" s="61"/>
      <c r="M33" s="2"/>
      <c r="N33" s="2"/>
      <c r="O33" s="2"/>
      <c r="P33" s="2"/>
      <c r="Q33" s="2"/>
      <c r="R33" s="2"/>
      <c r="S33" s="2"/>
      <c r="T33" s="2"/>
      <c r="U33" s="2"/>
      <c r="V33" s="2"/>
      <c r="W33" s="2"/>
      <c r="X33" s="2"/>
      <c r="Y33" s="2"/>
      <c r="Z33" s="2"/>
      <c r="AA33" s="2"/>
      <c r="AB33" s="2"/>
      <c r="AC33" s="2"/>
      <c r="AD33" s="2"/>
      <c r="AE33" s="2"/>
      <c r="AF33" s="2"/>
      <c r="AG33" s="2"/>
      <c r="AH33" s="2"/>
      <c r="AI33" s="2"/>
      <c r="AJ33" s="2"/>
    </row>
    <row r="34" spans="1:36" ht="17.25" thickBot="1">
      <c r="A34" s="23" t="s">
        <v>89</v>
      </c>
      <c r="B34" s="54"/>
      <c r="C34" s="55"/>
      <c r="D34" s="56"/>
      <c r="E34" s="57"/>
      <c r="F34" s="58"/>
      <c r="G34" s="55"/>
      <c r="H34" s="27">
        <f t="shared" si="0"/>
        <v>0</v>
      </c>
      <c r="I34" s="60"/>
      <c r="J34" s="58"/>
      <c r="K34" s="25">
        <f t="shared" si="1"/>
        <v>0</v>
      </c>
      <c r="L34" s="62"/>
      <c r="M34" s="2"/>
      <c r="N34" s="2"/>
      <c r="O34" s="2"/>
      <c r="P34" s="2"/>
      <c r="Q34" s="2"/>
      <c r="R34" s="2"/>
      <c r="S34" s="2"/>
      <c r="T34" s="2"/>
      <c r="U34" s="2"/>
      <c r="V34" s="2"/>
      <c r="W34" s="2"/>
      <c r="X34" s="2"/>
      <c r="Y34" s="2"/>
      <c r="Z34" s="2"/>
      <c r="AA34" s="2"/>
      <c r="AB34" s="2"/>
      <c r="AC34" s="2"/>
      <c r="AD34" s="2"/>
      <c r="AE34" s="2"/>
      <c r="AF34" s="2"/>
      <c r="AG34" s="2"/>
      <c r="AH34" s="2"/>
      <c r="AI34" s="2"/>
      <c r="AJ34" s="2"/>
    </row>
    <row r="35" spans="1:36" ht="17.25" thickBot="1">
      <c r="A35" s="23" t="s">
        <v>124</v>
      </c>
      <c r="B35" s="31"/>
      <c r="C35" s="32"/>
      <c r="D35" s="33"/>
      <c r="E35" s="28">
        <f>SUM(E15:E34)</f>
        <v>0</v>
      </c>
      <c r="F35" s="29"/>
      <c r="G35" s="34">
        <f>SUM(G15:G34)</f>
        <v>0</v>
      </c>
      <c r="H35" s="35">
        <f>SUM(H15:H34)</f>
        <v>0</v>
      </c>
      <c r="I35" s="30"/>
      <c r="J35" s="37"/>
      <c r="K35" s="36">
        <f>SUM(K15:K34)</f>
        <v>0</v>
      </c>
      <c r="L35" s="35">
        <f>SUM(L15:L34)</f>
        <v>0</v>
      </c>
      <c r="M35" s="2"/>
      <c r="N35" s="2"/>
      <c r="O35" s="2"/>
      <c r="P35" s="2"/>
      <c r="Q35" s="2"/>
      <c r="R35" s="2"/>
      <c r="S35" s="2"/>
      <c r="T35" s="2"/>
      <c r="U35" s="2"/>
      <c r="V35" s="2"/>
      <c r="W35" s="2"/>
      <c r="X35" s="2"/>
      <c r="Y35" s="2"/>
      <c r="Z35" s="2"/>
      <c r="AA35" s="2"/>
      <c r="AB35" s="2"/>
      <c r="AC35" s="2"/>
      <c r="AD35" s="2"/>
      <c r="AE35" s="2"/>
      <c r="AF35" s="2"/>
      <c r="AG35" s="2"/>
      <c r="AH35" s="2"/>
      <c r="AI35" s="2"/>
      <c r="AJ35" s="2"/>
    </row>
    <row r="36" spans="1:36" ht="17.25" thickBo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18.75" customHeight="1">
      <c r="A37" s="138" t="s">
        <v>53</v>
      </c>
      <c r="B37" s="140" t="s">
        <v>125</v>
      </c>
      <c r="C37" s="140"/>
      <c r="D37" s="140"/>
      <c r="E37" s="140"/>
      <c r="F37" s="140"/>
      <c r="G37" s="140"/>
      <c r="H37" s="141"/>
      <c r="I37" s="142" t="s">
        <v>129</v>
      </c>
      <c r="J37" s="143"/>
      <c r="K37" s="143"/>
      <c r="L37" s="144"/>
      <c r="M37" s="2"/>
      <c r="N37" s="2"/>
      <c r="O37" s="2"/>
      <c r="P37" s="2"/>
      <c r="Q37" s="2"/>
      <c r="R37" s="2"/>
      <c r="S37" s="2"/>
      <c r="T37" s="2"/>
      <c r="U37" s="2"/>
      <c r="V37" s="2"/>
      <c r="W37" s="2"/>
      <c r="X37" s="2"/>
      <c r="Y37" s="2"/>
      <c r="Z37" s="2"/>
      <c r="AA37" s="2"/>
      <c r="AB37" s="2"/>
      <c r="AC37" s="2"/>
      <c r="AD37" s="2"/>
      <c r="AE37" s="2"/>
      <c r="AF37" s="2"/>
      <c r="AG37" s="2"/>
      <c r="AH37" s="2"/>
      <c r="AI37" s="2"/>
      <c r="AJ37" s="2"/>
    </row>
    <row r="38" spans="1:36" ht="27" customHeight="1">
      <c r="A38" s="139"/>
      <c r="B38" s="162" t="s">
        <v>126</v>
      </c>
      <c r="C38" s="163"/>
      <c r="D38" s="159"/>
      <c r="E38" s="137" t="s">
        <v>127</v>
      </c>
      <c r="F38" s="137"/>
      <c r="G38" s="137"/>
      <c r="H38" s="45" t="s">
        <v>128</v>
      </c>
      <c r="I38" s="127" t="s">
        <v>130</v>
      </c>
      <c r="J38" s="128"/>
      <c r="K38" s="128"/>
      <c r="L38" s="40" t="s">
        <v>131</v>
      </c>
      <c r="M38" s="2"/>
      <c r="N38" s="2"/>
      <c r="O38" s="2"/>
      <c r="P38" s="2"/>
      <c r="Q38" s="2"/>
      <c r="R38" s="2"/>
      <c r="S38" s="2"/>
      <c r="T38" s="2"/>
      <c r="U38" s="2"/>
      <c r="V38" s="2"/>
      <c r="W38" s="2"/>
      <c r="X38" s="2"/>
      <c r="Y38" s="2"/>
      <c r="Z38" s="2"/>
      <c r="AA38" s="2"/>
      <c r="AB38" s="2"/>
      <c r="AC38" s="2"/>
      <c r="AD38" s="2"/>
      <c r="AE38" s="2"/>
      <c r="AF38" s="2"/>
      <c r="AG38" s="2"/>
      <c r="AH38" s="2"/>
      <c r="AI38" s="2"/>
      <c r="AJ38" s="2"/>
    </row>
    <row r="39" spans="1:36">
      <c r="A39" s="21" t="s">
        <v>70</v>
      </c>
      <c r="B39" s="133"/>
      <c r="C39" s="134"/>
      <c r="D39" s="135"/>
      <c r="E39" s="136"/>
      <c r="F39" s="136"/>
      <c r="G39" s="136"/>
      <c r="H39" s="63"/>
      <c r="I39" s="125"/>
      <c r="J39" s="126"/>
      <c r="K39" s="126"/>
      <c r="L39" s="63"/>
      <c r="M39" s="2"/>
      <c r="N39" s="2"/>
      <c r="O39" s="2"/>
      <c r="P39" s="2"/>
      <c r="Q39" s="2"/>
      <c r="R39" s="2"/>
      <c r="S39" s="2"/>
      <c r="T39" s="2"/>
      <c r="U39" s="2"/>
      <c r="V39" s="2"/>
      <c r="W39" s="2"/>
      <c r="X39" s="2"/>
      <c r="Y39" s="2"/>
      <c r="Z39" s="2"/>
      <c r="AA39" s="2"/>
      <c r="AB39" s="2"/>
      <c r="AC39" s="2"/>
      <c r="AD39" s="2"/>
      <c r="AE39" s="2"/>
      <c r="AF39" s="2"/>
      <c r="AG39" s="2"/>
      <c r="AH39" s="2"/>
      <c r="AI39" s="2"/>
      <c r="AJ39" s="2"/>
    </row>
    <row r="40" spans="1:36">
      <c r="A40" s="21" t="s">
        <v>71</v>
      </c>
      <c r="B40" s="133"/>
      <c r="C40" s="134"/>
      <c r="D40" s="135"/>
      <c r="E40" s="136"/>
      <c r="F40" s="136"/>
      <c r="G40" s="136"/>
      <c r="H40" s="63"/>
      <c r="I40" s="125"/>
      <c r="J40" s="126"/>
      <c r="K40" s="126"/>
      <c r="L40" s="63"/>
      <c r="M40" s="2"/>
      <c r="N40" s="2"/>
      <c r="O40" s="2"/>
      <c r="P40" s="2"/>
      <c r="Q40" s="2"/>
      <c r="R40" s="2"/>
      <c r="S40" s="2"/>
      <c r="T40" s="2"/>
      <c r="U40" s="2"/>
      <c r="V40" s="2"/>
      <c r="W40" s="2"/>
      <c r="X40" s="2"/>
      <c r="Y40" s="2"/>
      <c r="Z40" s="2"/>
      <c r="AA40" s="2"/>
      <c r="AB40" s="2"/>
      <c r="AC40" s="2"/>
      <c r="AD40" s="2"/>
      <c r="AE40" s="2"/>
      <c r="AF40" s="2"/>
      <c r="AG40" s="2"/>
      <c r="AH40" s="2"/>
      <c r="AI40" s="2"/>
      <c r="AJ40" s="2"/>
    </row>
    <row r="41" spans="1:36">
      <c r="A41" s="21" t="s">
        <v>72</v>
      </c>
      <c r="B41" s="133"/>
      <c r="C41" s="134"/>
      <c r="D41" s="135"/>
      <c r="E41" s="136"/>
      <c r="F41" s="136"/>
      <c r="G41" s="136"/>
      <c r="H41" s="63"/>
      <c r="I41" s="125"/>
      <c r="J41" s="126"/>
      <c r="K41" s="126"/>
      <c r="L41" s="63"/>
      <c r="M41" s="2"/>
      <c r="N41" s="2"/>
      <c r="O41" s="2"/>
      <c r="P41" s="2"/>
      <c r="Q41" s="2"/>
      <c r="R41" s="2"/>
      <c r="S41" s="2"/>
      <c r="T41" s="2"/>
      <c r="U41" s="2"/>
      <c r="V41" s="2"/>
      <c r="W41" s="2"/>
      <c r="X41" s="2"/>
      <c r="Y41" s="2"/>
      <c r="Z41" s="2"/>
      <c r="AA41" s="2"/>
      <c r="AB41" s="2"/>
      <c r="AC41" s="2"/>
      <c r="AD41" s="2"/>
      <c r="AE41" s="2"/>
      <c r="AF41" s="2"/>
      <c r="AG41" s="2"/>
      <c r="AH41" s="2"/>
      <c r="AI41" s="2"/>
      <c r="AJ41" s="2"/>
    </row>
    <row r="42" spans="1:36">
      <c r="A42" s="21" t="s">
        <v>73</v>
      </c>
      <c r="B42" s="133"/>
      <c r="C42" s="134"/>
      <c r="D42" s="135"/>
      <c r="E42" s="136"/>
      <c r="F42" s="136"/>
      <c r="G42" s="136"/>
      <c r="H42" s="63"/>
      <c r="I42" s="125"/>
      <c r="J42" s="126"/>
      <c r="K42" s="126"/>
      <c r="L42" s="63"/>
      <c r="M42" s="2"/>
      <c r="N42" s="2"/>
      <c r="O42" s="2"/>
      <c r="P42" s="2"/>
      <c r="Q42" s="2"/>
      <c r="R42" s="2"/>
      <c r="S42" s="2"/>
      <c r="T42" s="2"/>
      <c r="U42" s="2"/>
      <c r="V42" s="2"/>
      <c r="W42" s="2"/>
      <c r="X42" s="2"/>
      <c r="Y42" s="2"/>
      <c r="Z42" s="2"/>
      <c r="AA42" s="2"/>
      <c r="AB42" s="2"/>
      <c r="AC42" s="2"/>
      <c r="AD42" s="2"/>
      <c r="AE42" s="2"/>
      <c r="AF42" s="2"/>
      <c r="AG42" s="2"/>
      <c r="AH42" s="2"/>
      <c r="AI42" s="2"/>
      <c r="AJ42" s="2"/>
    </row>
    <row r="43" spans="1:36" ht="17.25" thickBot="1">
      <c r="A43" s="23" t="s">
        <v>74</v>
      </c>
      <c r="B43" s="133"/>
      <c r="C43" s="134"/>
      <c r="D43" s="135"/>
      <c r="E43" s="136"/>
      <c r="F43" s="136"/>
      <c r="G43" s="136"/>
      <c r="H43" s="63"/>
      <c r="I43" s="125"/>
      <c r="J43" s="126"/>
      <c r="K43" s="126"/>
      <c r="L43" s="63"/>
      <c r="M43" s="2"/>
      <c r="N43" s="2"/>
      <c r="O43" s="2"/>
      <c r="P43" s="2"/>
      <c r="Q43" s="2"/>
      <c r="R43" s="2"/>
      <c r="S43" s="2"/>
      <c r="T43" s="2"/>
      <c r="U43" s="2"/>
      <c r="V43" s="2"/>
      <c r="W43" s="2"/>
      <c r="X43" s="2"/>
      <c r="Y43" s="2"/>
      <c r="Z43" s="2"/>
      <c r="AA43" s="2"/>
      <c r="AB43" s="2"/>
      <c r="AC43" s="2"/>
      <c r="AD43" s="2"/>
      <c r="AE43" s="2"/>
      <c r="AF43" s="2"/>
      <c r="AG43" s="2"/>
      <c r="AH43" s="2"/>
      <c r="AI43" s="2"/>
      <c r="AJ43" s="2"/>
    </row>
    <row r="44" spans="1:36" ht="17.25" thickBot="1">
      <c r="A44" s="131" t="s">
        <v>124</v>
      </c>
      <c r="B44" s="132"/>
      <c r="C44" s="132"/>
      <c r="D44" s="132"/>
      <c r="E44" s="132"/>
      <c r="F44" s="132"/>
      <c r="G44" s="132"/>
      <c r="H44" s="38">
        <f>SUM(H39:H43)</f>
        <v>0</v>
      </c>
      <c r="I44" s="129" t="s">
        <v>124</v>
      </c>
      <c r="J44" s="130"/>
      <c r="K44" s="130"/>
      <c r="L44" s="38">
        <f>SUM(L39:L43)</f>
        <v>0</v>
      </c>
      <c r="M44" s="2"/>
      <c r="N44" s="2"/>
      <c r="O44" s="2"/>
      <c r="P44" s="2"/>
      <c r="Q44" s="2"/>
      <c r="R44" s="2"/>
      <c r="S44" s="2"/>
      <c r="T44" s="2"/>
      <c r="U44" s="2"/>
      <c r="V44" s="2"/>
      <c r="W44" s="2"/>
      <c r="X44" s="2"/>
      <c r="Y44" s="2"/>
      <c r="Z44" s="2"/>
      <c r="AA44" s="2"/>
      <c r="AB44" s="2"/>
      <c r="AC44" s="2"/>
      <c r="AD44" s="2"/>
      <c r="AE44" s="2"/>
      <c r="AF44" s="2"/>
      <c r="AG44" s="2"/>
      <c r="AH44" s="2"/>
      <c r="AI44" s="2"/>
      <c r="AJ44" s="2"/>
    </row>
    <row r="45" spans="1:36">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1:3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1:3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1:3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1:3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1:3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1:3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1:3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1:3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1:3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1:3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1:3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1:3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1:3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1:3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1:3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1:3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1:3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1:3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1:3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1:3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1:3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1:3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1:3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1:3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1:3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1:3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1:3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1:3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1:3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1:3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1:3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1:3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1:3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1:3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1:3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1:3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1:3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1:3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1:3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1:3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1:3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1:3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1:3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1:3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1:3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1:3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1:3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1:3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1:3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1:3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1:3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1:3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1:3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1:3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1:3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1:3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1:3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1:3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1: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1:3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sheetData>
  <sheetProtection algorithmName="SHA-512" hashValue="URJzPSRJ+vUB59rXJYxNwDDgzrC18R98ZxHfbgb9thYAAmKXF3TEHMg4s3QqTRI9HjZjuXIkC3jBEYLz8CTN6Q==" saltValue="UQRyCGF7Gs9E/7uNa+msFQ==" spinCount="100000" sheet="1" selectLockedCells="1"/>
  <mergeCells count="53">
    <mergeCell ref="B9:C9"/>
    <mergeCell ref="B10:C10"/>
    <mergeCell ref="F8:G8"/>
    <mergeCell ref="F9:G9"/>
    <mergeCell ref="I5:L5"/>
    <mergeCell ref="I6:K6"/>
    <mergeCell ref="I7:K7"/>
    <mergeCell ref="I8:K8"/>
    <mergeCell ref="B5:D5"/>
    <mergeCell ref="B6:D6"/>
    <mergeCell ref="F5:H5"/>
    <mergeCell ref="F6:G6"/>
    <mergeCell ref="F7:G7"/>
    <mergeCell ref="B7:D7"/>
    <mergeCell ref="B8:D8"/>
    <mergeCell ref="A37:A38"/>
    <mergeCell ref="B37:H37"/>
    <mergeCell ref="I37:L37"/>
    <mergeCell ref="L13:L14"/>
    <mergeCell ref="A12:A14"/>
    <mergeCell ref="F13:G13"/>
    <mergeCell ref="H13:H14"/>
    <mergeCell ref="B12:H12"/>
    <mergeCell ref="I12:K12"/>
    <mergeCell ref="I13:I14"/>
    <mergeCell ref="J13:J14"/>
    <mergeCell ref="K13:K14"/>
    <mergeCell ref="B13:B14"/>
    <mergeCell ref="C13:C14"/>
    <mergeCell ref="D13:E13"/>
    <mergeCell ref="B38:D38"/>
    <mergeCell ref="E38:G38"/>
    <mergeCell ref="B39:D39"/>
    <mergeCell ref="B40:D40"/>
    <mergeCell ref="B42:D42"/>
    <mergeCell ref="B41:D41"/>
    <mergeCell ref="E39:G39"/>
    <mergeCell ref="E40:G40"/>
    <mergeCell ref="E41:G41"/>
    <mergeCell ref="E42:G42"/>
    <mergeCell ref="I41:K41"/>
    <mergeCell ref="I42:K42"/>
    <mergeCell ref="I43:K43"/>
    <mergeCell ref="I44:K44"/>
    <mergeCell ref="A44:G44"/>
    <mergeCell ref="B43:D43"/>
    <mergeCell ref="E43:G43"/>
    <mergeCell ref="M9:M11"/>
    <mergeCell ref="I9:K10"/>
    <mergeCell ref="L9:L10"/>
    <mergeCell ref="I39:K39"/>
    <mergeCell ref="I40:K40"/>
    <mergeCell ref="I38:K38"/>
  </mergeCells>
  <phoneticPr fontId="1"/>
  <pageMargins left="0.7" right="0.7" top="0.75" bottom="0.75" header="0.3" footer="0.3"/>
  <pageSetup paperSize="9"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89FA6F4-5DF5-47B9-BAE4-4DC98DEF93CE}">
          <x14:formula1>
            <xm:f>参照用!$A$1:$A$3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A753B-DF60-4FB2-9E57-EC3B04A289C6}">
  <sheetPr>
    <tabColor theme="7" tint="0.79998168889431442"/>
    <pageSetUpPr fitToPage="1"/>
  </sheetPr>
  <dimension ref="A1:V52"/>
  <sheetViews>
    <sheetView topLeftCell="A26" workbookViewId="0">
      <selection activeCell="F27" sqref="F27:I27"/>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8" style="2" customWidth="1"/>
    <col min="11" max="11" width="16.125" style="2" customWidth="1"/>
    <col min="12" max="16384" width="9" style="2"/>
  </cols>
  <sheetData>
    <row r="1" spans="1:11" ht="16.5">
      <c r="A1" s="1" t="s">
        <v>0</v>
      </c>
    </row>
    <row r="3" spans="1:11" ht="16.5">
      <c r="E3" s="173" t="s">
        <v>90</v>
      </c>
      <c r="F3" s="173"/>
      <c r="G3" s="173"/>
      <c r="H3" s="173"/>
    </row>
    <row r="5" spans="1:11">
      <c r="H5" s="3" t="s">
        <v>91</v>
      </c>
      <c r="I5" s="126"/>
      <c r="J5" s="126"/>
      <c r="K5" s="126"/>
    </row>
    <row r="6" spans="1:11">
      <c r="H6" s="74" t="s">
        <v>152</v>
      </c>
      <c r="I6" s="126"/>
      <c r="J6" s="126"/>
      <c r="K6" s="126"/>
    </row>
    <row r="7" spans="1:11">
      <c r="H7" s="3" t="s">
        <v>3</v>
      </c>
      <c r="I7" s="64"/>
      <c r="J7" s="3" t="s">
        <v>5</v>
      </c>
      <c r="K7" s="3" t="str">
        <f>IF(I7="①地域一体型（補助率2/3）","2/3",IF(I7="②地域一体型（補助率1/2）","1/2",IF(I7="③実証・個別型","1/2","⇐類型を選択してください")))</f>
        <v>⇐類型を選択してください</v>
      </c>
    </row>
    <row r="8" spans="1:11" ht="26.25" customHeight="1">
      <c r="H8" s="109" t="s">
        <v>92</v>
      </c>
      <c r="I8" s="109"/>
      <c r="J8" s="109"/>
      <c r="K8" s="109"/>
    </row>
    <row r="9" spans="1:11">
      <c r="H9" s="110"/>
      <c r="I9" s="110"/>
      <c r="J9" s="110"/>
      <c r="K9" s="110"/>
    </row>
    <row r="10" spans="1:11">
      <c r="H10" s="75"/>
      <c r="I10" s="75"/>
      <c r="J10" s="75"/>
      <c r="K10" s="75"/>
    </row>
    <row r="11" spans="1:11">
      <c r="A11" s="174" t="s">
        <v>93</v>
      </c>
      <c r="B11" s="174"/>
      <c r="C11" s="174"/>
      <c r="K11" s="2" t="s">
        <v>94</v>
      </c>
    </row>
    <row r="12" spans="1:11" ht="30" customHeight="1">
      <c r="A12" s="4" t="s">
        <v>95</v>
      </c>
      <c r="B12" s="170" t="s">
        <v>96</v>
      </c>
      <c r="C12" s="170"/>
      <c r="D12" s="170" t="s">
        <v>97</v>
      </c>
      <c r="E12" s="170"/>
      <c r="F12" s="170" t="s">
        <v>98</v>
      </c>
      <c r="G12" s="170"/>
      <c r="H12" s="170"/>
      <c r="I12" s="170"/>
      <c r="J12" s="5" t="s">
        <v>99</v>
      </c>
      <c r="K12" s="5" t="s">
        <v>100</v>
      </c>
    </row>
    <row r="13" spans="1:11" ht="30" customHeight="1">
      <c r="A13" s="4">
        <v>1</v>
      </c>
      <c r="B13" s="166"/>
      <c r="C13" s="135"/>
      <c r="D13" s="171"/>
      <c r="E13" s="172"/>
      <c r="F13" s="166"/>
      <c r="G13" s="134"/>
      <c r="H13" s="134"/>
      <c r="I13" s="135"/>
      <c r="J13" s="65"/>
      <c r="K13" s="7">
        <f>D13*J13</f>
        <v>0</v>
      </c>
    </row>
    <row r="14" spans="1:11" ht="30" customHeight="1">
      <c r="A14" s="4">
        <v>2</v>
      </c>
      <c r="B14" s="166"/>
      <c r="C14" s="135"/>
      <c r="D14" s="171"/>
      <c r="E14" s="172"/>
      <c r="F14" s="166"/>
      <c r="G14" s="134"/>
      <c r="H14" s="134"/>
      <c r="I14" s="135"/>
      <c r="J14" s="65"/>
      <c r="K14" s="7">
        <f t="shared" ref="K14:K17" si="0">D14*J14</f>
        <v>0</v>
      </c>
    </row>
    <row r="15" spans="1:11" ht="30" customHeight="1">
      <c r="A15" s="4">
        <v>3</v>
      </c>
      <c r="B15" s="166"/>
      <c r="C15" s="135"/>
      <c r="D15" s="171"/>
      <c r="E15" s="172"/>
      <c r="F15" s="166"/>
      <c r="G15" s="134"/>
      <c r="H15" s="134"/>
      <c r="I15" s="135"/>
      <c r="J15" s="65"/>
      <c r="K15" s="7">
        <f t="shared" si="0"/>
        <v>0</v>
      </c>
    </row>
    <row r="16" spans="1:11" ht="30" customHeight="1">
      <c r="A16" s="4">
        <v>4</v>
      </c>
      <c r="B16" s="166"/>
      <c r="C16" s="135"/>
      <c r="D16" s="171"/>
      <c r="E16" s="172"/>
      <c r="F16" s="166"/>
      <c r="G16" s="134"/>
      <c r="H16" s="134"/>
      <c r="I16" s="135"/>
      <c r="J16" s="65"/>
      <c r="K16" s="7">
        <f t="shared" si="0"/>
        <v>0</v>
      </c>
    </row>
    <row r="17" spans="1:11" ht="30" customHeight="1">
      <c r="A17" s="4">
        <v>5</v>
      </c>
      <c r="B17" s="166"/>
      <c r="C17" s="135"/>
      <c r="D17" s="171"/>
      <c r="E17" s="172"/>
      <c r="F17" s="166"/>
      <c r="G17" s="134"/>
      <c r="H17" s="134"/>
      <c r="I17" s="135"/>
      <c r="J17" s="65"/>
      <c r="K17" s="7">
        <f t="shared" si="0"/>
        <v>0</v>
      </c>
    </row>
    <row r="18" spans="1:11" ht="30" customHeight="1">
      <c r="A18" s="167" t="s">
        <v>101</v>
      </c>
      <c r="B18" s="167"/>
      <c r="C18" s="167"/>
      <c r="D18" s="167"/>
      <c r="E18" s="167"/>
      <c r="F18" s="167"/>
      <c r="G18" s="167"/>
      <c r="H18" s="167"/>
      <c r="I18" s="167"/>
      <c r="J18" s="167"/>
      <c r="K18" s="7">
        <f>SUM(K13:K17)</f>
        <v>0</v>
      </c>
    </row>
    <row r="22" spans="1:11">
      <c r="A22" s="2" t="s">
        <v>102</v>
      </c>
      <c r="K22" s="2" t="s">
        <v>94</v>
      </c>
    </row>
    <row r="23" spans="1:11" ht="30" customHeight="1">
      <c r="A23" s="4" t="s">
        <v>95</v>
      </c>
      <c r="B23" s="170" t="s">
        <v>103</v>
      </c>
      <c r="C23" s="170"/>
      <c r="D23" s="170" t="s">
        <v>104</v>
      </c>
      <c r="E23" s="170"/>
      <c r="F23" s="170" t="s">
        <v>98</v>
      </c>
      <c r="G23" s="170"/>
      <c r="H23" s="170"/>
      <c r="I23" s="170"/>
      <c r="J23" s="5" t="s">
        <v>99</v>
      </c>
      <c r="K23" s="5" t="s">
        <v>105</v>
      </c>
    </row>
    <row r="24" spans="1:11" ht="30" customHeight="1">
      <c r="A24" s="4">
        <v>1</v>
      </c>
      <c r="B24" s="166"/>
      <c r="C24" s="135"/>
      <c r="D24" s="171"/>
      <c r="E24" s="172"/>
      <c r="F24" s="166"/>
      <c r="G24" s="134"/>
      <c r="H24" s="134"/>
      <c r="I24" s="135"/>
      <c r="J24" s="65"/>
      <c r="K24" s="7">
        <f>D24*J24</f>
        <v>0</v>
      </c>
    </row>
    <row r="25" spans="1:11" ht="30" customHeight="1">
      <c r="A25" s="4">
        <v>2</v>
      </c>
      <c r="B25" s="166"/>
      <c r="C25" s="135"/>
      <c r="D25" s="171"/>
      <c r="E25" s="172"/>
      <c r="F25" s="166"/>
      <c r="G25" s="134"/>
      <c r="H25" s="134"/>
      <c r="I25" s="135"/>
      <c r="J25" s="65"/>
      <c r="K25" s="7">
        <f t="shared" ref="K25:K28" si="1">D25*J25</f>
        <v>0</v>
      </c>
    </row>
    <row r="26" spans="1:11" ht="30" customHeight="1">
      <c r="A26" s="4">
        <v>3</v>
      </c>
      <c r="B26" s="166"/>
      <c r="C26" s="135"/>
      <c r="D26" s="171"/>
      <c r="E26" s="172"/>
      <c r="F26" s="166"/>
      <c r="G26" s="134"/>
      <c r="H26" s="134"/>
      <c r="I26" s="135"/>
      <c r="J26" s="65"/>
      <c r="K26" s="7">
        <f t="shared" si="1"/>
        <v>0</v>
      </c>
    </row>
    <row r="27" spans="1:11" ht="30" customHeight="1">
      <c r="A27" s="4">
        <v>4</v>
      </c>
      <c r="B27" s="166"/>
      <c r="C27" s="135"/>
      <c r="D27" s="171"/>
      <c r="E27" s="172"/>
      <c r="F27" s="166"/>
      <c r="G27" s="134"/>
      <c r="H27" s="134"/>
      <c r="I27" s="135"/>
      <c r="J27" s="65"/>
      <c r="K27" s="7">
        <f t="shared" si="1"/>
        <v>0</v>
      </c>
    </row>
    <row r="28" spans="1:11" ht="30" customHeight="1">
      <c r="A28" s="4">
        <v>5</v>
      </c>
      <c r="B28" s="166"/>
      <c r="C28" s="135"/>
      <c r="D28" s="171"/>
      <c r="E28" s="172"/>
      <c r="F28" s="166"/>
      <c r="G28" s="134"/>
      <c r="H28" s="134"/>
      <c r="I28" s="135"/>
      <c r="J28" s="65"/>
      <c r="K28" s="7">
        <f t="shared" si="1"/>
        <v>0</v>
      </c>
    </row>
    <row r="29" spans="1:11" ht="30" customHeight="1">
      <c r="A29" s="167" t="s">
        <v>101</v>
      </c>
      <c r="B29" s="167"/>
      <c r="C29" s="167"/>
      <c r="D29" s="167"/>
      <c r="E29" s="167"/>
      <c r="F29" s="167"/>
      <c r="G29" s="167"/>
      <c r="H29" s="167"/>
      <c r="I29" s="167"/>
      <c r="J29" s="167"/>
      <c r="K29" s="7">
        <f>SUM(K24:K28)</f>
        <v>0</v>
      </c>
    </row>
    <row r="31" spans="1:11">
      <c r="B31" s="2" t="s">
        <v>106</v>
      </c>
    </row>
    <row r="32" spans="1:11">
      <c r="B32" s="2" t="s">
        <v>107</v>
      </c>
    </row>
    <row r="33" spans="2:22">
      <c r="K33" s="76"/>
      <c r="L33" s="76"/>
      <c r="M33" s="76"/>
      <c r="N33" s="76"/>
    </row>
    <row r="34" spans="2:22" ht="12.75" thickBot="1">
      <c r="K34" s="76"/>
      <c r="L34" s="76"/>
      <c r="M34" s="76"/>
      <c r="N34" s="76"/>
    </row>
    <row r="35" spans="2:22">
      <c r="B35" s="180" t="s">
        <v>40</v>
      </c>
      <c r="C35" s="181">
        <f>K18</f>
        <v>0</v>
      </c>
      <c r="E35" s="6"/>
      <c r="F35" s="180" t="s">
        <v>41</v>
      </c>
      <c r="G35" s="178">
        <f>K29</f>
        <v>0</v>
      </c>
    </row>
    <row r="36" spans="2:22" ht="19.5" customHeight="1" thickBot="1">
      <c r="B36" s="131"/>
      <c r="C36" s="182"/>
      <c r="E36" s="6"/>
      <c r="F36" s="131"/>
      <c r="G36" s="179"/>
    </row>
    <row r="38" spans="2:22" ht="12.75" thickBot="1"/>
    <row r="39" spans="2:22">
      <c r="B39" s="175" t="s">
        <v>108</v>
      </c>
      <c r="C39" s="176" t="str">
        <f>IF(K7="⇐類型を選択してください", "類型を選択してください",
   IF(I7="①地域一体型（補助率2/3）", MIN(ROUNDDOWN(K18*(2/3), 0), 80000000),
   IF(I7="②地域一体型（補助率1/2）", MIN(ROUNDDOWN(K18*0.5, 0), 80000000),
   IF(I7="③実証・個別型", MIN(ROUNDDOWN(K18*0.5, 0), 50000000),
   "不正な補助率"))))</f>
        <v>類型を選択してください</v>
      </c>
    </row>
    <row r="40" spans="2:22" ht="22.5" customHeight="1" thickBot="1">
      <c r="B40" s="131"/>
      <c r="C40" s="177"/>
    </row>
    <row r="42" spans="2:22" ht="12.75" thickBot="1"/>
    <row r="43" spans="2:22" ht="12" customHeight="1">
      <c r="B43" s="111" t="s">
        <v>156</v>
      </c>
      <c r="C43" s="112"/>
      <c r="D43" s="112"/>
      <c r="E43" s="112"/>
      <c r="F43" s="112"/>
      <c r="G43" s="112"/>
      <c r="H43" s="112"/>
      <c r="I43" s="112"/>
      <c r="J43" s="113"/>
      <c r="K43" s="20"/>
      <c r="L43" s="20"/>
      <c r="M43" s="20"/>
      <c r="N43" s="20"/>
      <c r="O43" s="20"/>
      <c r="P43" s="20"/>
      <c r="Q43" s="20"/>
      <c r="R43" s="20"/>
      <c r="S43" s="20"/>
      <c r="T43" s="20"/>
      <c r="U43" s="20"/>
      <c r="V43" s="20"/>
    </row>
    <row r="44" spans="2:22" ht="12" customHeight="1">
      <c r="B44" s="114"/>
      <c r="C44" s="115"/>
      <c r="D44" s="115"/>
      <c r="E44" s="115"/>
      <c r="F44" s="115"/>
      <c r="G44" s="115"/>
      <c r="H44" s="115"/>
      <c r="I44" s="115"/>
      <c r="J44" s="116"/>
      <c r="K44" s="20"/>
      <c r="L44" s="20"/>
      <c r="M44" s="20"/>
      <c r="N44" s="20"/>
      <c r="O44" s="20"/>
      <c r="P44" s="20"/>
      <c r="Q44" s="20"/>
      <c r="R44" s="20"/>
      <c r="S44" s="20"/>
      <c r="T44" s="20"/>
      <c r="U44" s="20"/>
      <c r="V44" s="20"/>
    </row>
    <row r="45" spans="2:22" ht="12" customHeight="1">
      <c r="B45" s="114"/>
      <c r="C45" s="115"/>
      <c r="D45" s="115"/>
      <c r="E45" s="115"/>
      <c r="F45" s="115"/>
      <c r="G45" s="115"/>
      <c r="H45" s="115"/>
      <c r="I45" s="115"/>
      <c r="J45" s="116"/>
      <c r="K45" s="20"/>
      <c r="L45" s="20"/>
      <c r="M45" s="20"/>
      <c r="N45" s="20"/>
      <c r="O45" s="20"/>
      <c r="P45" s="20"/>
      <c r="Q45" s="20"/>
      <c r="R45" s="20"/>
      <c r="S45" s="20"/>
      <c r="T45" s="20"/>
      <c r="U45" s="20"/>
      <c r="V45" s="20"/>
    </row>
    <row r="46" spans="2:22" ht="12" customHeight="1">
      <c r="B46" s="114"/>
      <c r="C46" s="115"/>
      <c r="D46" s="115"/>
      <c r="E46" s="115"/>
      <c r="F46" s="115"/>
      <c r="G46" s="115"/>
      <c r="H46" s="115"/>
      <c r="I46" s="115"/>
      <c r="J46" s="116"/>
      <c r="K46" s="20"/>
      <c r="L46" s="20"/>
      <c r="M46" s="20"/>
      <c r="N46" s="20"/>
      <c r="O46" s="20"/>
      <c r="P46" s="20"/>
      <c r="Q46" s="20"/>
      <c r="R46" s="20"/>
      <c r="S46" s="20"/>
      <c r="T46" s="20"/>
      <c r="U46" s="20"/>
      <c r="V46" s="20"/>
    </row>
    <row r="47" spans="2:22" ht="12" customHeight="1">
      <c r="B47" s="114"/>
      <c r="C47" s="115"/>
      <c r="D47" s="115"/>
      <c r="E47" s="115"/>
      <c r="F47" s="115"/>
      <c r="G47" s="115"/>
      <c r="H47" s="115"/>
      <c r="I47" s="115"/>
      <c r="J47" s="116"/>
      <c r="K47" s="20"/>
      <c r="L47" s="20"/>
      <c r="M47" s="20"/>
      <c r="N47" s="20"/>
      <c r="O47" s="20"/>
      <c r="P47" s="20"/>
      <c r="Q47" s="20"/>
      <c r="R47" s="20"/>
      <c r="S47" s="20"/>
      <c r="T47" s="20"/>
      <c r="U47" s="20"/>
      <c r="V47" s="20"/>
    </row>
    <row r="48" spans="2:22" ht="12" customHeight="1">
      <c r="B48" s="114"/>
      <c r="C48" s="115"/>
      <c r="D48" s="115"/>
      <c r="E48" s="115"/>
      <c r="F48" s="115"/>
      <c r="G48" s="115"/>
      <c r="H48" s="115"/>
      <c r="I48" s="115"/>
      <c r="J48" s="116"/>
      <c r="K48" s="20"/>
      <c r="L48" s="20"/>
      <c r="M48" s="20"/>
      <c r="N48" s="20"/>
      <c r="O48" s="20"/>
      <c r="P48" s="20"/>
      <c r="Q48" s="20"/>
      <c r="R48" s="20"/>
      <c r="S48" s="20"/>
      <c r="T48" s="20"/>
      <c r="U48" s="20"/>
      <c r="V48" s="20"/>
    </row>
    <row r="49" spans="2:22" ht="12" customHeight="1">
      <c r="B49" s="114"/>
      <c r="C49" s="115"/>
      <c r="D49" s="115"/>
      <c r="E49" s="115"/>
      <c r="F49" s="115"/>
      <c r="G49" s="115"/>
      <c r="H49" s="115"/>
      <c r="I49" s="115"/>
      <c r="J49" s="116"/>
      <c r="K49" s="20"/>
      <c r="L49" s="20"/>
      <c r="M49" s="20"/>
      <c r="N49" s="20"/>
      <c r="O49" s="20"/>
      <c r="P49" s="20"/>
      <c r="Q49" s="20"/>
      <c r="R49" s="20"/>
      <c r="S49" s="20"/>
      <c r="T49" s="20"/>
      <c r="U49" s="20"/>
      <c r="V49" s="20"/>
    </row>
    <row r="50" spans="2:22" ht="12" customHeight="1">
      <c r="B50" s="114"/>
      <c r="C50" s="115"/>
      <c r="D50" s="115"/>
      <c r="E50" s="115"/>
      <c r="F50" s="115"/>
      <c r="G50" s="115"/>
      <c r="H50" s="115"/>
      <c r="I50" s="115"/>
      <c r="J50" s="116"/>
      <c r="K50" s="20"/>
      <c r="L50" s="20"/>
      <c r="M50" s="20"/>
      <c r="N50" s="20"/>
      <c r="O50" s="20"/>
      <c r="P50" s="20"/>
      <c r="Q50" s="20"/>
      <c r="R50" s="20"/>
      <c r="S50" s="20"/>
      <c r="T50" s="20"/>
      <c r="U50" s="20"/>
      <c r="V50" s="20"/>
    </row>
    <row r="51" spans="2:22" ht="12" customHeight="1">
      <c r="B51" s="114"/>
      <c r="C51" s="115"/>
      <c r="D51" s="115"/>
      <c r="E51" s="115"/>
      <c r="F51" s="115"/>
      <c r="G51" s="115"/>
      <c r="H51" s="115"/>
      <c r="I51" s="115"/>
      <c r="J51" s="116"/>
      <c r="K51" s="20"/>
      <c r="L51" s="20"/>
      <c r="M51" s="20"/>
      <c r="N51" s="20"/>
      <c r="O51" s="20"/>
      <c r="P51" s="20"/>
      <c r="Q51" s="20"/>
      <c r="R51" s="20"/>
      <c r="S51" s="20"/>
      <c r="T51" s="20"/>
      <c r="U51" s="20"/>
      <c r="V51" s="20"/>
    </row>
    <row r="52" spans="2:22" ht="33" customHeight="1" thickBot="1">
      <c r="B52" s="117"/>
      <c r="C52" s="118"/>
      <c r="D52" s="118"/>
      <c r="E52" s="118"/>
      <c r="F52" s="118"/>
      <c r="G52" s="118"/>
      <c r="H52" s="118"/>
      <c r="I52" s="118"/>
      <c r="J52" s="119"/>
      <c r="K52" s="20"/>
      <c r="L52" s="20"/>
      <c r="M52" s="20"/>
      <c r="N52" s="20"/>
      <c r="O52" s="20"/>
      <c r="P52" s="20"/>
      <c r="Q52" s="20"/>
      <c r="R52" s="20"/>
      <c r="S52" s="20"/>
      <c r="T52" s="20"/>
      <c r="U52" s="20"/>
      <c r="V52" s="20"/>
    </row>
  </sheetData>
  <sheetProtection algorithmName="SHA-512" hashValue="YTBiASOu8uoYsTyCpHMaHKZeMNbZX2Ua7W2P225D9KtaOyazvO82rWzbbgEpMKQBRqEAIBDPFIEFbXvuXPTWZA==" saltValue="Qdad3/OD3y+rNJI0XBMN7w==" spinCount="100000" sheet="1" selectLockedCells="1"/>
  <mergeCells count="50">
    <mergeCell ref="E3:H3"/>
    <mergeCell ref="A11:C11"/>
    <mergeCell ref="B43:J52"/>
    <mergeCell ref="B39:B40"/>
    <mergeCell ref="C39:C40"/>
    <mergeCell ref="I5:K5"/>
    <mergeCell ref="G35:G36"/>
    <mergeCell ref="H8:K9"/>
    <mergeCell ref="B28:C28"/>
    <mergeCell ref="D28:E28"/>
    <mergeCell ref="F28:I28"/>
    <mergeCell ref="A29:J29"/>
    <mergeCell ref="B35:B36"/>
    <mergeCell ref="C35:C36"/>
    <mergeCell ref="F35:F36"/>
    <mergeCell ref="B26:C26"/>
    <mergeCell ref="D26:E26"/>
    <mergeCell ref="F26:I26"/>
    <mergeCell ref="B27:C27"/>
    <mergeCell ref="D27:E27"/>
    <mergeCell ref="F27:I27"/>
    <mergeCell ref="B24:C24"/>
    <mergeCell ref="D24:E24"/>
    <mergeCell ref="F24:I24"/>
    <mergeCell ref="B25:C25"/>
    <mergeCell ref="D25:E25"/>
    <mergeCell ref="F25:I25"/>
    <mergeCell ref="F15:I15"/>
    <mergeCell ref="F16:I16"/>
    <mergeCell ref="F17:I17"/>
    <mergeCell ref="B23:C23"/>
    <mergeCell ref="D23:E23"/>
    <mergeCell ref="F23:I23"/>
    <mergeCell ref="A18:J18"/>
    <mergeCell ref="D15:E15"/>
    <mergeCell ref="D16:E16"/>
    <mergeCell ref="D17:E17"/>
    <mergeCell ref="B16:C16"/>
    <mergeCell ref="B17:C17"/>
    <mergeCell ref="B12:C12"/>
    <mergeCell ref="D12:E12"/>
    <mergeCell ref="B13:C13"/>
    <mergeCell ref="B14:C14"/>
    <mergeCell ref="B15:C15"/>
    <mergeCell ref="I6:K6"/>
    <mergeCell ref="F12:I12"/>
    <mergeCell ref="F13:I13"/>
    <mergeCell ref="F14:I14"/>
    <mergeCell ref="D13:E13"/>
    <mergeCell ref="D14:E14"/>
  </mergeCells>
  <phoneticPr fontId="1"/>
  <pageMargins left="0.70866141732283472" right="0.70866141732283472" top="0.74803149606299213" bottom="0.74803149606299213" header="0.31496062992125984" footer="0.31496062992125984"/>
  <pageSetup paperSize="9" scale="4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1A85D0-5200-4369-831E-FD451FBAF1F0}">
          <x14:formula1>
            <xm:f>参照用!$A$1:$A$3</xm:f>
          </x14:formula1>
          <xm:sqref>I7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C4F7-8755-48EA-9EB9-E87DC93BAAA1}">
  <sheetPr>
    <tabColor theme="7" tint="0.79998168889431442"/>
    <pageSetUpPr fitToPage="1"/>
  </sheetPr>
  <dimension ref="A1:K52"/>
  <sheetViews>
    <sheetView topLeftCell="A18" workbookViewId="0">
      <selection activeCell="F25" sqref="F25:I25"/>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9.875" style="2" customWidth="1"/>
    <col min="11" max="11" width="16.875" style="2" customWidth="1"/>
    <col min="12" max="16384" width="9" style="2"/>
  </cols>
  <sheetData>
    <row r="1" spans="1:11" ht="16.5">
      <c r="A1" s="1" t="s">
        <v>109</v>
      </c>
    </row>
    <row r="3" spans="1:11" ht="16.5">
      <c r="E3" s="173" t="s">
        <v>110</v>
      </c>
      <c r="F3" s="173"/>
      <c r="G3" s="173"/>
      <c r="H3" s="173"/>
    </row>
    <row r="5" spans="1:11">
      <c r="H5" s="3" t="s">
        <v>91</v>
      </c>
      <c r="I5" s="126"/>
      <c r="J5" s="126"/>
      <c r="K5" s="126"/>
    </row>
    <row r="6" spans="1:11">
      <c r="H6" s="74" t="s">
        <v>152</v>
      </c>
      <c r="I6" s="126"/>
      <c r="J6" s="126"/>
      <c r="K6" s="126"/>
    </row>
    <row r="7" spans="1:11">
      <c r="H7" s="3" t="s">
        <v>3</v>
      </c>
      <c r="I7" s="64"/>
      <c r="J7" s="3" t="s">
        <v>5</v>
      </c>
      <c r="K7" s="3" t="str">
        <f>IF(I7="①地域一体型（補助率2/3）","2/3",IF(I7="②地域一体型（補助率1/2）","1/2",IF(I7="③実証・個別型","1/2","⇐類型を選択してください")))</f>
        <v>⇐類型を選択してください</v>
      </c>
    </row>
    <row r="8" spans="1:11" ht="26.25" customHeight="1">
      <c r="H8" s="109" t="s">
        <v>13</v>
      </c>
      <c r="I8" s="109"/>
      <c r="J8" s="109"/>
      <c r="K8" s="109"/>
    </row>
    <row r="9" spans="1:11">
      <c r="H9" s="110"/>
      <c r="I9" s="110"/>
      <c r="J9" s="110"/>
      <c r="K9" s="110"/>
    </row>
    <row r="10" spans="1:11">
      <c r="H10" s="75"/>
      <c r="I10" s="75"/>
      <c r="J10" s="75"/>
      <c r="K10" s="75"/>
    </row>
    <row r="11" spans="1:11">
      <c r="A11" s="174" t="s">
        <v>111</v>
      </c>
      <c r="B11" s="174"/>
      <c r="C11" s="174"/>
      <c r="K11" s="2" t="s">
        <v>94</v>
      </c>
    </row>
    <row r="12" spans="1:11" ht="30" customHeight="1">
      <c r="A12" s="4" t="s">
        <v>95</v>
      </c>
      <c r="B12" s="170" t="s">
        <v>112</v>
      </c>
      <c r="C12" s="170"/>
      <c r="D12" s="170" t="s">
        <v>113</v>
      </c>
      <c r="E12" s="170"/>
      <c r="F12" s="170" t="s">
        <v>98</v>
      </c>
      <c r="G12" s="170"/>
      <c r="H12" s="170"/>
      <c r="I12" s="170"/>
      <c r="J12" s="5" t="s">
        <v>114</v>
      </c>
      <c r="K12" s="5" t="s">
        <v>100</v>
      </c>
    </row>
    <row r="13" spans="1:11" ht="30" customHeight="1">
      <c r="A13" s="4">
        <v>1</v>
      </c>
      <c r="B13" s="166"/>
      <c r="C13" s="135"/>
      <c r="D13" s="183"/>
      <c r="E13" s="184"/>
      <c r="F13" s="166"/>
      <c r="G13" s="134"/>
      <c r="H13" s="134"/>
      <c r="I13" s="135"/>
      <c r="J13" s="65"/>
      <c r="K13" s="7">
        <f>D13*J13</f>
        <v>0</v>
      </c>
    </row>
    <row r="14" spans="1:11" ht="30" customHeight="1">
      <c r="A14" s="4">
        <v>2</v>
      </c>
      <c r="B14" s="166"/>
      <c r="C14" s="135"/>
      <c r="D14" s="183"/>
      <c r="E14" s="184"/>
      <c r="F14" s="166"/>
      <c r="G14" s="134"/>
      <c r="H14" s="134"/>
      <c r="I14" s="135"/>
      <c r="J14" s="65"/>
      <c r="K14" s="7">
        <f t="shared" ref="K14:K17" si="0">D14*J14</f>
        <v>0</v>
      </c>
    </row>
    <row r="15" spans="1:11" ht="30" customHeight="1">
      <c r="A15" s="4">
        <v>3</v>
      </c>
      <c r="B15" s="166"/>
      <c r="C15" s="135"/>
      <c r="D15" s="183"/>
      <c r="E15" s="184"/>
      <c r="F15" s="166"/>
      <c r="G15" s="134"/>
      <c r="H15" s="134"/>
      <c r="I15" s="135"/>
      <c r="J15" s="65"/>
      <c r="K15" s="7">
        <f t="shared" si="0"/>
        <v>0</v>
      </c>
    </row>
    <row r="16" spans="1:11" ht="30" customHeight="1">
      <c r="A16" s="4">
        <v>4</v>
      </c>
      <c r="B16" s="166"/>
      <c r="C16" s="135"/>
      <c r="D16" s="183"/>
      <c r="E16" s="184"/>
      <c r="F16" s="166"/>
      <c r="G16" s="134"/>
      <c r="H16" s="134"/>
      <c r="I16" s="135"/>
      <c r="J16" s="65"/>
      <c r="K16" s="7">
        <f t="shared" si="0"/>
        <v>0</v>
      </c>
    </row>
    <row r="17" spans="1:11" ht="30" customHeight="1">
      <c r="A17" s="4">
        <v>5</v>
      </c>
      <c r="B17" s="166"/>
      <c r="C17" s="135"/>
      <c r="D17" s="183"/>
      <c r="E17" s="184"/>
      <c r="F17" s="166"/>
      <c r="G17" s="134"/>
      <c r="H17" s="134"/>
      <c r="I17" s="135"/>
      <c r="J17" s="65"/>
      <c r="K17" s="7">
        <f t="shared" si="0"/>
        <v>0</v>
      </c>
    </row>
    <row r="18" spans="1:11" ht="30" customHeight="1">
      <c r="A18" s="167" t="s">
        <v>101</v>
      </c>
      <c r="B18" s="167"/>
      <c r="C18" s="167"/>
      <c r="D18" s="167"/>
      <c r="E18" s="167"/>
      <c r="F18" s="167"/>
      <c r="G18" s="167"/>
      <c r="H18" s="167"/>
      <c r="I18" s="167"/>
      <c r="J18" s="167"/>
      <c r="K18" s="7">
        <f>SUM(K13:K17)</f>
        <v>0</v>
      </c>
    </row>
    <row r="22" spans="1:11">
      <c r="A22" s="2" t="s">
        <v>115</v>
      </c>
      <c r="K22" s="2" t="s">
        <v>94</v>
      </c>
    </row>
    <row r="23" spans="1:11" ht="30" customHeight="1">
      <c r="A23" s="4" t="s">
        <v>95</v>
      </c>
      <c r="B23" s="170" t="s">
        <v>116</v>
      </c>
      <c r="C23" s="170"/>
      <c r="D23" s="170" t="s">
        <v>117</v>
      </c>
      <c r="E23" s="170"/>
      <c r="F23" s="170" t="s">
        <v>98</v>
      </c>
      <c r="G23" s="170"/>
      <c r="H23" s="170"/>
      <c r="I23" s="170"/>
      <c r="J23" s="5" t="s">
        <v>114</v>
      </c>
      <c r="K23" s="5" t="s">
        <v>105</v>
      </c>
    </row>
    <row r="24" spans="1:11" ht="30" customHeight="1">
      <c r="A24" s="4">
        <v>1</v>
      </c>
      <c r="B24" s="166"/>
      <c r="C24" s="135"/>
      <c r="D24" s="183"/>
      <c r="E24" s="184"/>
      <c r="F24" s="166"/>
      <c r="G24" s="134"/>
      <c r="H24" s="134"/>
      <c r="I24" s="135"/>
      <c r="J24" s="65"/>
      <c r="K24" s="7">
        <f>D24*J24</f>
        <v>0</v>
      </c>
    </row>
    <row r="25" spans="1:11" ht="30" customHeight="1">
      <c r="A25" s="4">
        <v>2</v>
      </c>
      <c r="B25" s="166"/>
      <c r="C25" s="135"/>
      <c r="D25" s="183"/>
      <c r="E25" s="184"/>
      <c r="F25" s="166"/>
      <c r="G25" s="134"/>
      <c r="H25" s="134"/>
      <c r="I25" s="135"/>
      <c r="J25" s="65"/>
      <c r="K25" s="7">
        <f t="shared" ref="K25:K28" si="1">D25*J25</f>
        <v>0</v>
      </c>
    </row>
    <row r="26" spans="1:11" ht="30" customHeight="1">
      <c r="A26" s="4">
        <v>3</v>
      </c>
      <c r="B26" s="166"/>
      <c r="C26" s="135"/>
      <c r="D26" s="183"/>
      <c r="E26" s="184"/>
      <c r="F26" s="166"/>
      <c r="G26" s="134"/>
      <c r="H26" s="134"/>
      <c r="I26" s="135"/>
      <c r="J26" s="65"/>
      <c r="K26" s="7">
        <f t="shared" si="1"/>
        <v>0</v>
      </c>
    </row>
    <row r="27" spans="1:11" ht="30" customHeight="1">
      <c r="A27" s="4">
        <v>4</v>
      </c>
      <c r="B27" s="166"/>
      <c r="C27" s="135"/>
      <c r="D27" s="183"/>
      <c r="E27" s="184"/>
      <c r="F27" s="166"/>
      <c r="G27" s="134"/>
      <c r="H27" s="134"/>
      <c r="I27" s="135"/>
      <c r="J27" s="65"/>
      <c r="K27" s="7">
        <f t="shared" si="1"/>
        <v>0</v>
      </c>
    </row>
    <row r="28" spans="1:11" ht="30" customHeight="1">
      <c r="A28" s="4">
        <v>5</v>
      </c>
      <c r="B28" s="166"/>
      <c r="C28" s="135"/>
      <c r="D28" s="183"/>
      <c r="E28" s="184"/>
      <c r="F28" s="166"/>
      <c r="G28" s="134"/>
      <c r="H28" s="134"/>
      <c r="I28" s="135"/>
      <c r="J28" s="65"/>
      <c r="K28" s="7">
        <f t="shared" si="1"/>
        <v>0</v>
      </c>
    </row>
    <row r="29" spans="1:11" ht="30" customHeight="1">
      <c r="A29" s="167" t="s">
        <v>101</v>
      </c>
      <c r="B29" s="167"/>
      <c r="C29" s="167"/>
      <c r="D29" s="167"/>
      <c r="E29" s="167"/>
      <c r="F29" s="167"/>
      <c r="G29" s="167"/>
      <c r="H29" s="167"/>
      <c r="I29" s="167"/>
      <c r="J29" s="167"/>
      <c r="K29" s="7">
        <f>SUM(K24:K28)</f>
        <v>0</v>
      </c>
    </row>
    <row r="31" spans="1:11">
      <c r="B31" s="2" t="s">
        <v>118</v>
      </c>
    </row>
    <row r="32" spans="1:11">
      <c r="B32" s="2" t="s">
        <v>119</v>
      </c>
    </row>
    <row r="34" spans="2:10" ht="12.75" thickBot="1"/>
    <row r="35" spans="2:10">
      <c r="B35" s="180" t="s">
        <v>120</v>
      </c>
      <c r="C35" s="181">
        <f>K18</f>
        <v>0</v>
      </c>
      <c r="E35" s="6"/>
      <c r="F35" s="180" t="s">
        <v>41</v>
      </c>
      <c r="G35" s="178">
        <f>K29</f>
        <v>0</v>
      </c>
    </row>
    <row r="36" spans="2:10" ht="19.5" customHeight="1" thickBot="1">
      <c r="B36" s="131"/>
      <c r="C36" s="182"/>
      <c r="E36" s="6"/>
      <c r="F36" s="131"/>
      <c r="G36" s="179"/>
    </row>
    <row r="38" spans="2:10" ht="12.75" thickBot="1"/>
    <row r="39" spans="2:10">
      <c r="B39" s="175" t="s">
        <v>108</v>
      </c>
      <c r="C39" s="176" t="str">
        <f>IF(K7="⇐類型を選択してください", "類型を選択してください",
   IF(I7="①地域一体型（補助率2/3）", MIN(ROUNDDOWN(K18*(2/3), 0), 80000000),
   IF(I7="②地域一体型（補助率1/2）", MIN(ROUNDDOWN(K18*0.5, 0), 80000000),
   IF(I7="③実証・個別型", MIN(ROUNDDOWN(K18*0.5, 0), 50000000),
   "不正な補助率"))))</f>
        <v>類型を選択してください</v>
      </c>
    </row>
    <row r="40" spans="2:10" ht="22.5" customHeight="1" thickBot="1">
      <c r="B40" s="131"/>
      <c r="C40" s="177"/>
    </row>
    <row r="42" spans="2:10" ht="12.75" thickBot="1"/>
    <row r="43" spans="2:10">
      <c r="B43" s="111" t="s">
        <v>157</v>
      </c>
      <c r="C43" s="112"/>
      <c r="D43" s="112"/>
      <c r="E43" s="112"/>
      <c r="F43" s="112"/>
      <c r="G43" s="112"/>
      <c r="H43" s="112"/>
      <c r="I43" s="112"/>
      <c r="J43" s="113"/>
    </row>
    <row r="44" spans="2:10">
      <c r="B44" s="114"/>
      <c r="C44" s="115"/>
      <c r="D44" s="115"/>
      <c r="E44" s="115"/>
      <c r="F44" s="115"/>
      <c r="G44" s="115"/>
      <c r="H44" s="115"/>
      <c r="I44" s="115"/>
      <c r="J44" s="116"/>
    </row>
    <row r="45" spans="2:10">
      <c r="B45" s="114"/>
      <c r="C45" s="115"/>
      <c r="D45" s="115"/>
      <c r="E45" s="115"/>
      <c r="F45" s="115"/>
      <c r="G45" s="115"/>
      <c r="H45" s="115"/>
      <c r="I45" s="115"/>
      <c r="J45" s="116"/>
    </row>
    <row r="46" spans="2:10">
      <c r="B46" s="114"/>
      <c r="C46" s="115"/>
      <c r="D46" s="115"/>
      <c r="E46" s="115"/>
      <c r="F46" s="115"/>
      <c r="G46" s="115"/>
      <c r="H46" s="115"/>
      <c r="I46" s="115"/>
      <c r="J46" s="116"/>
    </row>
    <row r="47" spans="2:10">
      <c r="B47" s="114"/>
      <c r="C47" s="115"/>
      <c r="D47" s="115"/>
      <c r="E47" s="115"/>
      <c r="F47" s="115"/>
      <c r="G47" s="115"/>
      <c r="H47" s="115"/>
      <c r="I47" s="115"/>
      <c r="J47" s="116"/>
    </row>
    <row r="48" spans="2:10">
      <c r="B48" s="114"/>
      <c r="C48" s="115"/>
      <c r="D48" s="115"/>
      <c r="E48" s="115"/>
      <c r="F48" s="115"/>
      <c r="G48" s="115"/>
      <c r="H48" s="115"/>
      <c r="I48" s="115"/>
      <c r="J48" s="116"/>
    </row>
    <row r="49" spans="2:10">
      <c r="B49" s="114"/>
      <c r="C49" s="115"/>
      <c r="D49" s="115"/>
      <c r="E49" s="115"/>
      <c r="F49" s="115"/>
      <c r="G49" s="115"/>
      <c r="H49" s="115"/>
      <c r="I49" s="115"/>
      <c r="J49" s="116"/>
    </row>
    <row r="50" spans="2:10">
      <c r="B50" s="114"/>
      <c r="C50" s="115"/>
      <c r="D50" s="115"/>
      <c r="E50" s="115"/>
      <c r="F50" s="115"/>
      <c r="G50" s="115"/>
      <c r="H50" s="115"/>
      <c r="I50" s="115"/>
      <c r="J50" s="116"/>
    </row>
    <row r="51" spans="2:10">
      <c r="B51" s="114"/>
      <c r="C51" s="115"/>
      <c r="D51" s="115"/>
      <c r="E51" s="115"/>
      <c r="F51" s="115"/>
      <c r="G51" s="115"/>
      <c r="H51" s="115"/>
      <c r="I51" s="115"/>
      <c r="J51" s="116"/>
    </row>
    <row r="52" spans="2:10" ht="27.75" customHeight="1" thickBot="1">
      <c r="B52" s="117"/>
      <c r="C52" s="118"/>
      <c r="D52" s="118"/>
      <c r="E52" s="118"/>
      <c r="F52" s="118"/>
      <c r="G52" s="118"/>
      <c r="H52" s="118"/>
      <c r="I52" s="118"/>
      <c r="J52" s="119"/>
    </row>
  </sheetData>
  <sheetProtection algorithmName="SHA-512" hashValue="GzVnfjQKK/4hr2/QVriLtIJDsxMIb2wpBFrxCksLA2dCyd3N/oSx082s2MnoOmYM/xJiBermcvBtm8huXeINUw==" saltValue="7kYuEjh58Uw2IrVcxAmenQ==" spinCount="100000" sheet="1" selectLockedCells="1"/>
  <mergeCells count="50">
    <mergeCell ref="B39:B40"/>
    <mergeCell ref="C39:C40"/>
    <mergeCell ref="B43:J52"/>
    <mergeCell ref="B28:C28"/>
    <mergeCell ref="D28:E28"/>
    <mergeCell ref="F28:I28"/>
    <mergeCell ref="A29:J29"/>
    <mergeCell ref="B35:B36"/>
    <mergeCell ref="C35:C36"/>
    <mergeCell ref="F35:F36"/>
    <mergeCell ref="G35:G36"/>
    <mergeCell ref="B26:C26"/>
    <mergeCell ref="D26:E26"/>
    <mergeCell ref="F26:I26"/>
    <mergeCell ref="B27:C27"/>
    <mergeCell ref="D27:E27"/>
    <mergeCell ref="F27:I27"/>
    <mergeCell ref="B24:C24"/>
    <mergeCell ref="D24:E24"/>
    <mergeCell ref="F24:I24"/>
    <mergeCell ref="B25:C25"/>
    <mergeCell ref="D25:E25"/>
    <mergeCell ref="F25:I25"/>
    <mergeCell ref="B17:C17"/>
    <mergeCell ref="D17:E17"/>
    <mergeCell ref="F17:I17"/>
    <mergeCell ref="A18:J18"/>
    <mergeCell ref="B23:C23"/>
    <mergeCell ref="D23:E23"/>
    <mergeCell ref="F23:I23"/>
    <mergeCell ref="B15:C15"/>
    <mergeCell ref="D15:E15"/>
    <mergeCell ref="F15:I15"/>
    <mergeCell ref="B16:C16"/>
    <mergeCell ref="D16:E16"/>
    <mergeCell ref="F16:I16"/>
    <mergeCell ref="B13:C13"/>
    <mergeCell ref="D13:E13"/>
    <mergeCell ref="F13:I13"/>
    <mergeCell ref="B14:C14"/>
    <mergeCell ref="D14:E14"/>
    <mergeCell ref="F14:I14"/>
    <mergeCell ref="E3:H3"/>
    <mergeCell ref="I5:K5"/>
    <mergeCell ref="H8:K9"/>
    <mergeCell ref="A11:C11"/>
    <mergeCell ref="B12:C12"/>
    <mergeCell ref="D12:E12"/>
    <mergeCell ref="F12:I12"/>
    <mergeCell ref="I6:K6"/>
  </mergeCells>
  <phoneticPr fontId="1"/>
  <pageMargins left="0.7" right="0.7" top="0.75" bottom="0.75" header="0.3" footer="0.3"/>
  <pageSetup paperSize="9" scale="6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6EF5A6-E50D-4D6E-AF1C-182955BA12B8}">
          <x14:formula1>
            <xm:f>参照用!$A$1:$A$3</xm:f>
          </x14:formula1>
          <xm:sqref>I7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A024-66F8-495B-9B5F-DB696181DC60}">
  <sheetPr>
    <tabColor theme="7" tint="0.79998168889431442"/>
    <pageSetUpPr fitToPage="1"/>
  </sheetPr>
  <dimension ref="A1:V52"/>
  <sheetViews>
    <sheetView workbookViewId="0">
      <selection activeCell="I5" sqref="I5:K5"/>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8" style="2" customWidth="1"/>
    <col min="11" max="11" width="16.125" style="2" customWidth="1"/>
    <col min="12" max="16384" width="9" style="2"/>
  </cols>
  <sheetData>
    <row r="1" spans="1:11" ht="16.5">
      <c r="A1" s="1" t="s">
        <v>0</v>
      </c>
    </row>
    <row r="3" spans="1:11" ht="16.5">
      <c r="E3" s="173" t="s">
        <v>133</v>
      </c>
      <c r="F3" s="173"/>
      <c r="G3" s="173"/>
      <c r="H3" s="173"/>
    </row>
    <row r="5" spans="1:11">
      <c r="H5" s="3" t="s">
        <v>91</v>
      </c>
      <c r="I5" s="126"/>
      <c r="J5" s="126"/>
      <c r="K5" s="126"/>
    </row>
    <row r="6" spans="1:11">
      <c r="H6" s="74" t="s">
        <v>152</v>
      </c>
      <c r="I6" s="126"/>
      <c r="J6" s="126"/>
      <c r="K6" s="126"/>
    </row>
    <row r="7" spans="1:11">
      <c r="H7" s="3" t="s">
        <v>3</v>
      </c>
      <c r="I7" s="64"/>
      <c r="J7" s="3" t="s">
        <v>5</v>
      </c>
      <c r="K7" s="3" t="str">
        <f>IF(I7="①地域一体型（補助率2/3）","2/3",IF(I7="②地域一体型（補助率1/2）","1/2",IF(I7="③実証・個別型","1/2","⇐類型を選択してください")))</f>
        <v>⇐類型を選択してください</v>
      </c>
    </row>
    <row r="8" spans="1:11" ht="26.25" customHeight="1">
      <c r="H8" s="109" t="s">
        <v>92</v>
      </c>
      <c r="I8" s="185"/>
      <c r="J8" s="185"/>
      <c r="K8" s="185"/>
    </row>
    <row r="9" spans="1:11">
      <c r="H9" s="186"/>
      <c r="I9" s="186"/>
      <c r="J9" s="186"/>
      <c r="K9" s="186"/>
    </row>
    <row r="11" spans="1:11">
      <c r="A11" s="174" t="s">
        <v>93</v>
      </c>
      <c r="B11" s="174"/>
      <c r="C11" s="174"/>
      <c r="K11" s="2" t="s">
        <v>94</v>
      </c>
    </row>
    <row r="12" spans="1:11" ht="30" customHeight="1">
      <c r="A12" s="4" t="s">
        <v>95</v>
      </c>
      <c r="B12" s="170" t="s">
        <v>96</v>
      </c>
      <c r="C12" s="170"/>
      <c r="D12" s="170" t="s">
        <v>97</v>
      </c>
      <c r="E12" s="170"/>
      <c r="F12" s="170" t="s">
        <v>98</v>
      </c>
      <c r="G12" s="170"/>
      <c r="H12" s="170"/>
      <c r="I12" s="170"/>
      <c r="J12" s="5" t="s">
        <v>99</v>
      </c>
      <c r="K12" s="5" t="s">
        <v>100</v>
      </c>
    </row>
    <row r="13" spans="1:11" ht="30" customHeight="1">
      <c r="A13" s="4">
        <v>1</v>
      </c>
      <c r="B13" s="166"/>
      <c r="C13" s="135"/>
      <c r="D13" s="183"/>
      <c r="E13" s="184"/>
      <c r="F13" s="166"/>
      <c r="G13" s="134"/>
      <c r="H13" s="134"/>
      <c r="I13" s="135"/>
      <c r="J13" s="65"/>
      <c r="K13" s="7">
        <f>D13*J13</f>
        <v>0</v>
      </c>
    </row>
    <row r="14" spans="1:11" ht="30" customHeight="1">
      <c r="A14" s="4">
        <v>2</v>
      </c>
      <c r="B14" s="166"/>
      <c r="C14" s="135"/>
      <c r="D14" s="183"/>
      <c r="E14" s="184"/>
      <c r="F14" s="166"/>
      <c r="G14" s="134"/>
      <c r="H14" s="134"/>
      <c r="I14" s="135"/>
      <c r="J14" s="65"/>
      <c r="K14" s="7">
        <f t="shared" ref="K14:K17" si="0">D14*J14</f>
        <v>0</v>
      </c>
    </row>
    <row r="15" spans="1:11" ht="30" customHeight="1">
      <c r="A15" s="4">
        <v>3</v>
      </c>
      <c r="B15" s="166"/>
      <c r="C15" s="135"/>
      <c r="D15" s="183"/>
      <c r="E15" s="184"/>
      <c r="F15" s="166"/>
      <c r="G15" s="134"/>
      <c r="H15" s="134"/>
      <c r="I15" s="135"/>
      <c r="J15" s="65"/>
      <c r="K15" s="7">
        <f t="shared" si="0"/>
        <v>0</v>
      </c>
    </row>
    <row r="16" spans="1:11" ht="30" customHeight="1">
      <c r="A16" s="4">
        <v>4</v>
      </c>
      <c r="B16" s="166"/>
      <c r="C16" s="135"/>
      <c r="D16" s="183"/>
      <c r="E16" s="184"/>
      <c r="F16" s="166"/>
      <c r="G16" s="134"/>
      <c r="H16" s="134"/>
      <c r="I16" s="135"/>
      <c r="J16" s="65"/>
      <c r="K16" s="7">
        <f t="shared" si="0"/>
        <v>0</v>
      </c>
    </row>
    <row r="17" spans="1:11" ht="30" customHeight="1">
      <c r="A17" s="4">
        <v>5</v>
      </c>
      <c r="B17" s="166"/>
      <c r="C17" s="135"/>
      <c r="D17" s="183"/>
      <c r="E17" s="184"/>
      <c r="F17" s="166"/>
      <c r="G17" s="134"/>
      <c r="H17" s="134"/>
      <c r="I17" s="135"/>
      <c r="J17" s="65"/>
      <c r="K17" s="7">
        <f t="shared" si="0"/>
        <v>0</v>
      </c>
    </row>
    <row r="18" spans="1:11" ht="30" customHeight="1">
      <c r="A18" s="167" t="s">
        <v>101</v>
      </c>
      <c r="B18" s="167"/>
      <c r="C18" s="167"/>
      <c r="D18" s="167"/>
      <c r="E18" s="167"/>
      <c r="F18" s="167"/>
      <c r="G18" s="167"/>
      <c r="H18" s="167"/>
      <c r="I18" s="167"/>
      <c r="J18" s="167"/>
      <c r="K18" s="7">
        <f>SUM(K13:K17)</f>
        <v>0</v>
      </c>
    </row>
    <row r="22" spans="1:11">
      <c r="A22" s="2" t="s">
        <v>102</v>
      </c>
      <c r="K22" s="2" t="s">
        <v>94</v>
      </c>
    </row>
    <row r="23" spans="1:11" ht="30" customHeight="1">
      <c r="A23" s="4" t="s">
        <v>95</v>
      </c>
      <c r="B23" s="170" t="s">
        <v>103</v>
      </c>
      <c r="C23" s="170"/>
      <c r="D23" s="170" t="s">
        <v>104</v>
      </c>
      <c r="E23" s="170"/>
      <c r="F23" s="170" t="s">
        <v>98</v>
      </c>
      <c r="G23" s="170"/>
      <c r="H23" s="170"/>
      <c r="I23" s="170"/>
      <c r="J23" s="5" t="s">
        <v>99</v>
      </c>
      <c r="K23" s="5" t="s">
        <v>105</v>
      </c>
    </row>
    <row r="24" spans="1:11" ht="30" customHeight="1">
      <c r="A24" s="4">
        <v>1</v>
      </c>
      <c r="B24" s="166"/>
      <c r="C24" s="135"/>
      <c r="D24" s="183"/>
      <c r="E24" s="184"/>
      <c r="F24" s="166"/>
      <c r="G24" s="134"/>
      <c r="H24" s="134"/>
      <c r="I24" s="135"/>
      <c r="J24" s="65"/>
      <c r="K24" s="7">
        <f>D24*J24</f>
        <v>0</v>
      </c>
    </row>
    <row r="25" spans="1:11" ht="30" customHeight="1">
      <c r="A25" s="4">
        <v>2</v>
      </c>
      <c r="B25" s="166"/>
      <c r="C25" s="135"/>
      <c r="D25" s="183"/>
      <c r="E25" s="184"/>
      <c r="F25" s="166"/>
      <c r="G25" s="134"/>
      <c r="H25" s="134"/>
      <c r="I25" s="135"/>
      <c r="J25" s="65"/>
      <c r="K25" s="7">
        <f t="shared" ref="K25:K28" si="1">D25*J25</f>
        <v>0</v>
      </c>
    </row>
    <row r="26" spans="1:11" ht="30" customHeight="1">
      <c r="A26" s="4">
        <v>3</v>
      </c>
      <c r="B26" s="166"/>
      <c r="C26" s="135"/>
      <c r="D26" s="183"/>
      <c r="E26" s="184"/>
      <c r="F26" s="166"/>
      <c r="G26" s="134"/>
      <c r="H26" s="134"/>
      <c r="I26" s="135"/>
      <c r="J26" s="65"/>
      <c r="K26" s="7">
        <f>D26*J26</f>
        <v>0</v>
      </c>
    </row>
    <row r="27" spans="1:11" ht="30" customHeight="1">
      <c r="A27" s="4">
        <v>4</v>
      </c>
      <c r="B27" s="166"/>
      <c r="C27" s="135"/>
      <c r="D27" s="183"/>
      <c r="E27" s="184"/>
      <c r="F27" s="166"/>
      <c r="G27" s="134"/>
      <c r="H27" s="134"/>
      <c r="I27" s="135"/>
      <c r="J27" s="65"/>
      <c r="K27" s="7">
        <f>D27*J27</f>
        <v>0</v>
      </c>
    </row>
    <row r="28" spans="1:11" ht="30" customHeight="1">
      <c r="A28" s="4">
        <v>5</v>
      </c>
      <c r="B28" s="166"/>
      <c r="C28" s="135"/>
      <c r="D28" s="183"/>
      <c r="E28" s="184"/>
      <c r="F28" s="166"/>
      <c r="G28" s="134"/>
      <c r="H28" s="134"/>
      <c r="I28" s="135"/>
      <c r="J28" s="65"/>
      <c r="K28" s="7">
        <f t="shared" si="1"/>
        <v>0</v>
      </c>
    </row>
    <row r="29" spans="1:11" ht="30" customHeight="1">
      <c r="A29" s="167" t="s">
        <v>101</v>
      </c>
      <c r="B29" s="167"/>
      <c r="C29" s="167"/>
      <c r="D29" s="167"/>
      <c r="E29" s="167"/>
      <c r="F29" s="167"/>
      <c r="G29" s="167"/>
      <c r="H29" s="167"/>
      <c r="I29" s="167"/>
      <c r="J29" s="167"/>
      <c r="K29" s="7">
        <f>SUM(K24:K28)</f>
        <v>0</v>
      </c>
    </row>
    <row r="31" spans="1:11">
      <c r="B31" s="2" t="s">
        <v>106</v>
      </c>
    </row>
    <row r="32" spans="1:11">
      <c r="B32" s="2" t="s">
        <v>107</v>
      </c>
    </row>
    <row r="34" spans="2:22" ht="12.75" thickBot="1">
      <c r="L34" s="76"/>
    </row>
    <row r="35" spans="2:22">
      <c r="B35" s="180" t="s">
        <v>40</v>
      </c>
      <c r="C35" s="181">
        <f>K18</f>
        <v>0</v>
      </c>
      <c r="E35" s="6"/>
      <c r="F35" s="180" t="s">
        <v>41</v>
      </c>
      <c r="G35" s="178">
        <f>K29</f>
        <v>0</v>
      </c>
    </row>
    <row r="36" spans="2:22" ht="19.5" customHeight="1" thickBot="1">
      <c r="B36" s="131"/>
      <c r="C36" s="182"/>
      <c r="E36" s="6"/>
      <c r="F36" s="131"/>
      <c r="G36" s="179"/>
    </row>
    <row r="38" spans="2:22" ht="12.75" thickBot="1"/>
    <row r="39" spans="2:22">
      <c r="B39" s="175" t="s">
        <v>108</v>
      </c>
      <c r="C39" s="176" t="str">
        <f>IF(K7="⇐類型を選択してください", "類型を選択してください",
   IF(I7="①地域一体型（補助率2/3）", MIN(ROUNDDOWN(K18*(2/3), 0), 80000000),
   IF(I7="②地域一体型（補助率1/2）", MIN(ROUNDDOWN(K18*0.5, 0), 80000000),
   IF(I7="③実証・個別型", MIN(ROUNDDOWN(K18*0.5, 0), 50000000),
   "不正な補助率"))))</f>
        <v>類型を選択してください</v>
      </c>
    </row>
    <row r="40" spans="2:22" ht="22.5" customHeight="1" thickBot="1">
      <c r="B40" s="131"/>
      <c r="C40" s="177"/>
    </row>
    <row r="42" spans="2:22" ht="12.75" thickBot="1"/>
    <row r="43" spans="2:22" ht="12" customHeight="1">
      <c r="B43" s="111" t="s">
        <v>157</v>
      </c>
      <c r="C43" s="112"/>
      <c r="D43" s="112"/>
      <c r="E43" s="112"/>
      <c r="F43" s="112"/>
      <c r="G43" s="112"/>
      <c r="H43" s="112"/>
      <c r="I43" s="112"/>
      <c r="J43" s="113"/>
      <c r="K43" s="20"/>
      <c r="L43" s="20"/>
      <c r="M43" s="20"/>
      <c r="N43" s="20"/>
      <c r="O43" s="20"/>
      <c r="P43" s="20"/>
      <c r="Q43" s="20"/>
      <c r="R43" s="20"/>
      <c r="S43" s="20"/>
      <c r="T43" s="20"/>
      <c r="U43" s="20"/>
      <c r="V43" s="20"/>
    </row>
    <row r="44" spans="2:22" ht="12" customHeight="1">
      <c r="B44" s="114"/>
      <c r="C44" s="115"/>
      <c r="D44" s="115"/>
      <c r="E44" s="115"/>
      <c r="F44" s="115"/>
      <c r="G44" s="115"/>
      <c r="H44" s="115"/>
      <c r="I44" s="115"/>
      <c r="J44" s="116"/>
      <c r="K44" s="20"/>
      <c r="L44" s="20"/>
      <c r="M44" s="20"/>
      <c r="N44" s="20"/>
      <c r="O44" s="20"/>
      <c r="P44" s="20"/>
      <c r="Q44" s="20"/>
      <c r="R44" s="20"/>
      <c r="S44" s="20"/>
      <c r="T44" s="20"/>
      <c r="U44" s="20"/>
      <c r="V44" s="20"/>
    </row>
    <row r="45" spans="2:22" ht="12" customHeight="1">
      <c r="B45" s="114"/>
      <c r="C45" s="115"/>
      <c r="D45" s="115"/>
      <c r="E45" s="115"/>
      <c r="F45" s="115"/>
      <c r="G45" s="115"/>
      <c r="H45" s="115"/>
      <c r="I45" s="115"/>
      <c r="J45" s="116"/>
      <c r="K45" s="20"/>
      <c r="L45" s="20"/>
      <c r="M45" s="20"/>
      <c r="N45" s="20"/>
      <c r="O45" s="20"/>
      <c r="P45" s="20"/>
      <c r="Q45" s="20"/>
      <c r="R45" s="20"/>
      <c r="S45" s="20"/>
      <c r="T45" s="20"/>
      <c r="U45" s="20"/>
      <c r="V45" s="20"/>
    </row>
    <row r="46" spans="2:22" ht="12" customHeight="1">
      <c r="B46" s="114"/>
      <c r="C46" s="115"/>
      <c r="D46" s="115"/>
      <c r="E46" s="115"/>
      <c r="F46" s="115"/>
      <c r="G46" s="115"/>
      <c r="H46" s="115"/>
      <c r="I46" s="115"/>
      <c r="J46" s="116"/>
      <c r="K46" s="20"/>
      <c r="L46" s="20"/>
      <c r="M46" s="20"/>
      <c r="N46" s="20"/>
      <c r="O46" s="20"/>
      <c r="P46" s="20"/>
      <c r="Q46" s="20"/>
      <c r="R46" s="20"/>
      <c r="S46" s="20"/>
      <c r="T46" s="20"/>
      <c r="U46" s="20"/>
      <c r="V46" s="20"/>
    </row>
    <row r="47" spans="2:22" ht="12" customHeight="1">
      <c r="B47" s="114"/>
      <c r="C47" s="115"/>
      <c r="D47" s="115"/>
      <c r="E47" s="115"/>
      <c r="F47" s="115"/>
      <c r="G47" s="115"/>
      <c r="H47" s="115"/>
      <c r="I47" s="115"/>
      <c r="J47" s="116"/>
      <c r="K47" s="20"/>
      <c r="L47" s="20"/>
      <c r="M47" s="20"/>
      <c r="N47" s="20"/>
      <c r="O47" s="20"/>
      <c r="P47" s="20"/>
      <c r="Q47" s="20"/>
      <c r="R47" s="20"/>
      <c r="S47" s="20"/>
      <c r="T47" s="20"/>
      <c r="U47" s="20"/>
      <c r="V47" s="20"/>
    </row>
    <row r="48" spans="2:22" ht="12" customHeight="1">
      <c r="B48" s="114"/>
      <c r="C48" s="115"/>
      <c r="D48" s="115"/>
      <c r="E48" s="115"/>
      <c r="F48" s="115"/>
      <c r="G48" s="115"/>
      <c r="H48" s="115"/>
      <c r="I48" s="115"/>
      <c r="J48" s="116"/>
      <c r="K48" s="20"/>
      <c r="L48" s="20"/>
      <c r="M48" s="20"/>
      <c r="N48" s="20"/>
      <c r="O48" s="20"/>
      <c r="P48" s="20"/>
      <c r="Q48" s="20"/>
      <c r="R48" s="20"/>
      <c r="S48" s="20"/>
      <c r="T48" s="20"/>
      <c r="U48" s="20"/>
      <c r="V48" s="20"/>
    </row>
    <row r="49" spans="2:22" ht="12" customHeight="1">
      <c r="B49" s="114"/>
      <c r="C49" s="115"/>
      <c r="D49" s="115"/>
      <c r="E49" s="115"/>
      <c r="F49" s="115"/>
      <c r="G49" s="115"/>
      <c r="H49" s="115"/>
      <c r="I49" s="115"/>
      <c r="J49" s="116"/>
      <c r="K49" s="20"/>
      <c r="L49" s="20"/>
      <c r="M49" s="20"/>
      <c r="N49" s="20"/>
      <c r="O49" s="20"/>
      <c r="P49" s="20"/>
      <c r="Q49" s="20"/>
      <c r="R49" s="20"/>
      <c r="S49" s="20"/>
      <c r="T49" s="20"/>
      <c r="U49" s="20"/>
      <c r="V49" s="20"/>
    </row>
    <row r="50" spans="2:22" ht="12" customHeight="1">
      <c r="B50" s="114"/>
      <c r="C50" s="115"/>
      <c r="D50" s="115"/>
      <c r="E50" s="115"/>
      <c r="F50" s="115"/>
      <c r="G50" s="115"/>
      <c r="H50" s="115"/>
      <c r="I50" s="115"/>
      <c r="J50" s="116"/>
      <c r="K50" s="20"/>
      <c r="L50" s="20"/>
      <c r="M50" s="20"/>
      <c r="N50" s="20"/>
      <c r="O50" s="20"/>
      <c r="P50" s="20"/>
      <c r="Q50" s="20"/>
      <c r="R50" s="20"/>
      <c r="S50" s="20"/>
      <c r="T50" s="20"/>
      <c r="U50" s="20"/>
      <c r="V50" s="20"/>
    </row>
    <row r="51" spans="2:22" ht="12" customHeight="1">
      <c r="B51" s="114"/>
      <c r="C51" s="115"/>
      <c r="D51" s="115"/>
      <c r="E51" s="115"/>
      <c r="F51" s="115"/>
      <c r="G51" s="115"/>
      <c r="H51" s="115"/>
      <c r="I51" s="115"/>
      <c r="J51" s="116"/>
      <c r="K51" s="20"/>
      <c r="L51" s="20"/>
      <c r="M51" s="20"/>
      <c r="N51" s="20"/>
      <c r="O51" s="20"/>
      <c r="P51" s="20"/>
      <c r="Q51" s="20"/>
      <c r="R51" s="20"/>
      <c r="S51" s="20"/>
      <c r="T51" s="20"/>
      <c r="U51" s="20"/>
      <c r="V51" s="20"/>
    </row>
    <row r="52" spans="2:22" ht="33" customHeight="1" thickBot="1">
      <c r="B52" s="117"/>
      <c r="C52" s="118"/>
      <c r="D52" s="118"/>
      <c r="E52" s="118"/>
      <c r="F52" s="118"/>
      <c r="G52" s="118"/>
      <c r="H52" s="118"/>
      <c r="I52" s="118"/>
      <c r="J52" s="119"/>
      <c r="K52" s="20"/>
      <c r="L52" s="20"/>
      <c r="M52" s="20"/>
      <c r="N52" s="20"/>
      <c r="O52" s="20"/>
      <c r="P52" s="20"/>
      <c r="Q52" s="20"/>
      <c r="R52" s="20"/>
      <c r="S52" s="20"/>
      <c r="T52" s="20"/>
      <c r="U52" s="20"/>
      <c r="V52" s="20"/>
    </row>
  </sheetData>
  <sheetProtection algorithmName="SHA-512" hashValue="4u1qhL2Ydj3GCcWLoPMH4OO7DHtrkyefgu1+ofx06ELD/yaFYTiue00brxpwOzQvlBeF6cSj3tl7TK43oCawIg==" saltValue="0fKnRNyYn1iqPE5ZLb9LAA==" spinCount="100000" sheet="1" selectLockedCells="1"/>
  <mergeCells count="50">
    <mergeCell ref="E3:H3"/>
    <mergeCell ref="I5:K5"/>
    <mergeCell ref="H8:K9"/>
    <mergeCell ref="A11:C11"/>
    <mergeCell ref="B12:C12"/>
    <mergeCell ref="D12:E12"/>
    <mergeCell ref="F12:I12"/>
    <mergeCell ref="I6:K6"/>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A18:J18"/>
    <mergeCell ref="B23:C23"/>
    <mergeCell ref="D23:E23"/>
    <mergeCell ref="F23:I23"/>
    <mergeCell ref="B24:C24"/>
    <mergeCell ref="D24:E24"/>
    <mergeCell ref="F24:I24"/>
    <mergeCell ref="B25:C25"/>
    <mergeCell ref="D25:E25"/>
    <mergeCell ref="F25:I25"/>
    <mergeCell ref="B26:C26"/>
    <mergeCell ref="D26:E26"/>
    <mergeCell ref="F26:I26"/>
    <mergeCell ref="B27:C27"/>
    <mergeCell ref="D27:E27"/>
    <mergeCell ref="F27:I27"/>
    <mergeCell ref="B39:B40"/>
    <mergeCell ref="C39:C40"/>
    <mergeCell ref="B43:J52"/>
    <mergeCell ref="B28:C28"/>
    <mergeCell ref="D28:E28"/>
    <mergeCell ref="F28:I28"/>
    <mergeCell ref="A29:J29"/>
    <mergeCell ref="B35:B36"/>
    <mergeCell ref="C35:C36"/>
    <mergeCell ref="F35:F36"/>
    <mergeCell ref="G35:G36"/>
  </mergeCells>
  <phoneticPr fontId="1"/>
  <pageMargins left="0.7" right="0.7" top="0.75" bottom="0.75" header="0.3" footer="0.3"/>
  <pageSetup paperSize="9" scale="5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A3DDA0-F5D1-41AE-A28C-39D8F9F72736}">
          <x14:formula1>
            <xm:f>参照用!$A$1:$A$3</xm:f>
          </x14:formula1>
          <xm:sqref>I7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D8FD-9500-4DC4-BE08-2BD155CDCBB8}">
  <sheetPr>
    <tabColor rgb="FFFF0000"/>
  </sheetPr>
  <dimension ref="A1"/>
  <sheetViews>
    <sheetView workbookViewId="0">
      <selection activeCell="F25" sqref="F25"/>
    </sheetView>
  </sheetViews>
  <sheetFormatPr defaultRowHeight="18.75"/>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7EBF1-325A-4062-B0AB-086CD3AC0DAA}">
  <sheetPr>
    <tabColor theme="8" tint="0.39997558519241921"/>
    <pageSetUpPr fitToPage="1"/>
  </sheetPr>
  <dimension ref="A1:AH115"/>
  <sheetViews>
    <sheetView topLeftCell="A14" zoomScale="89" zoomScaleNormal="89" workbookViewId="0">
      <selection activeCell="S9" sqref="S9:U10"/>
    </sheetView>
  </sheetViews>
  <sheetFormatPr defaultColWidth="9" defaultRowHeight="16.5"/>
  <cols>
    <col min="1" max="1" width="4.125" style="9" customWidth="1"/>
    <col min="2" max="2" width="8.625" style="9" customWidth="1"/>
    <col min="3" max="3" width="11.5" style="9" customWidth="1"/>
    <col min="4" max="4" width="9.875" style="9" customWidth="1"/>
    <col min="5" max="5" width="9" style="9"/>
    <col min="6" max="6" width="5.625" style="9" customWidth="1"/>
    <col min="7" max="7" width="8.5" style="9" customWidth="1"/>
    <col min="8" max="8" width="10.625" style="9" customWidth="1"/>
    <col min="9" max="9" width="3.125" style="10" customWidth="1"/>
    <col min="10" max="11" width="9" style="9"/>
    <col min="12" max="12" width="3.125" style="10" customWidth="1"/>
    <col min="13" max="13" width="10.625" style="9" customWidth="1"/>
    <col min="14" max="14" width="3.125" style="10" customWidth="1"/>
    <col min="15" max="15" width="10.625" style="9" customWidth="1"/>
    <col min="16" max="16" width="3.125" style="10" customWidth="1"/>
    <col min="17" max="17" width="10.625" style="9" customWidth="1"/>
    <col min="18" max="18" width="3.125" style="10" customWidth="1"/>
    <col min="19" max="19" width="10.625" style="9" customWidth="1"/>
    <col min="20" max="20" width="3.125" style="10" customWidth="1"/>
    <col min="21" max="21" width="10.625" style="9" customWidth="1"/>
    <col min="22" max="22" width="3.125" style="10" customWidth="1"/>
    <col min="23" max="23" width="10.625" style="9" customWidth="1"/>
    <col min="24" max="24" width="3.125" style="10" customWidth="1"/>
    <col min="25" max="25" width="10.625" style="9" customWidth="1"/>
    <col min="26" max="26" width="3.125" style="10" customWidth="1"/>
    <col min="27" max="16384" width="9" style="9"/>
  </cols>
  <sheetData>
    <row r="1" spans="1:21">
      <c r="A1" s="1" t="s">
        <v>0</v>
      </c>
    </row>
    <row r="4" spans="1:21">
      <c r="F4" s="1"/>
      <c r="K4" s="47" t="s">
        <v>1</v>
      </c>
    </row>
    <row r="5" spans="1:21" ht="13.5" customHeight="1">
      <c r="Q5" s="77" t="s">
        <v>2</v>
      </c>
      <c r="R5" s="77"/>
      <c r="S5" s="92" t="s">
        <v>138</v>
      </c>
      <c r="T5" s="92"/>
      <c r="U5" s="92"/>
    </row>
    <row r="6" spans="1:21">
      <c r="Q6" s="77"/>
      <c r="R6" s="77"/>
      <c r="S6" s="92"/>
      <c r="T6" s="92"/>
      <c r="U6" s="92"/>
    </row>
    <row r="7" spans="1:21">
      <c r="Q7" s="77" t="s">
        <v>152</v>
      </c>
      <c r="R7" s="77"/>
      <c r="S7" s="92" t="s">
        <v>153</v>
      </c>
      <c r="T7" s="92"/>
      <c r="U7" s="92"/>
    </row>
    <row r="8" spans="1:21" ht="8.25" customHeight="1">
      <c r="Q8" s="77"/>
      <c r="R8" s="77"/>
      <c r="S8" s="92"/>
      <c r="T8" s="92"/>
      <c r="U8" s="92"/>
    </row>
    <row r="9" spans="1:21">
      <c r="A9" s="1" t="s">
        <v>4</v>
      </c>
      <c r="Q9" s="77" t="s">
        <v>3</v>
      </c>
      <c r="R9" s="77"/>
      <c r="S9" s="92" t="s">
        <v>122</v>
      </c>
      <c r="T9" s="92"/>
      <c r="U9" s="92"/>
    </row>
    <row r="10" spans="1:21" ht="20.100000000000001" customHeight="1">
      <c r="A10" s="77" t="s">
        <v>6</v>
      </c>
      <c r="B10" s="77"/>
      <c r="C10" s="77" t="s">
        <v>7</v>
      </c>
      <c r="D10" s="77"/>
      <c r="E10" s="121">
        <v>500</v>
      </c>
      <c r="F10" s="121"/>
      <c r="G10" s="8" t="s">
        <v>8</v>
      </c>
      <c r="H10" s="8" t="s">
        <v>9</v>
      </c>
      <c r="I10" s="102">
        <v>100</v>
      </c>
      <c r="J10" s="102"/>
      <c r="K10" s="11" t="s">
        <v>8</v>
      </c>
      <c r="L10" s="101"/>
      <c r="M10" s="101"/>
      <c r="Q10" s="77"/>
      <c r="R10" s="77"/>
      <c r="S10" s="92"/>
      <c r="T10" s="92"/>
      <c r="U10" s="92"/>
    </row>
    <row r="11" spans="1:21" ht="20.100000000000001" customHeight="1">
      <c r="A11" s="77"/>
      <c r="B11" s="77"/>
      <c r="C11" s="77" t="s">
        <v>10</v>
      </c>
      <c r="D11" s="8" t="s">
        <v>11</v>
      </c>
      <c r="E11" s="121">
        <v>300</v>
      </c>
      <c r="F11" s="121"/>
      <c r="G11" s="8" t="s">
        <v>8</v>
      </c>
      <c r="H11" s="8" t="s">
        <v>12</v>
      </c>
      <c r="I11" s="102">
        <v>50</v>
      </c>
      <c r="J11" s="102"/>
      <c r="K11" s="11" t="s">
        <v>8</v>
      </c>
      <c r="L11" s="101"/>
      <c r="M11" s="101"/>
      <c r="Q11" s="77" t="s">
        <v>5</v>
      </c>
      <c r="R11" s="77"/>
      <c r="S11" s="106" t="str">
        <f>IF(S9="①地域一体型（補助率2/3）","2/3",IF(S9="②地域一体型（補助率1/2）","1/2",IF(S9="③実証・個別型","1/2","↑類型を選択してください")))</f>
        <v>1/2</v>
      </c>
      <c r="T11" s="107"/>
      <c r="U11" s="78"/>
    </row>
    <row r="12" spans="1:21" ht="20.100000000000001" customHeight="1">
      <c r="A12" s="77"/>
      <c r="B12" s="77"/>
      <c r="C12" s="77"/>
      <c r="D12" s="8" t="s">
        <v>14</v>
      </c>
      <c r="E12" s="121">
        <v>40</v>
      </c>
      <c r="F12" s="121"/>
      <c r="G12" s="8" t="s">
        <v>8</v>
      </c>
      <c r="H12" s="8" t="s">
        <v>15</v>
      </c>
      <c r="I12" s="102">
        <v>0</v>
      </c>
      <c r="J12" s="102"/>
      <c r="K12" s="11" t="s">
        <v>8</v>
      </c>
      <c r="L12" s="101"/>
      <c r="M12" s="101"/>
      <c r="Q12" s="77"/>
      <c r="R12" s="77"/>
      <c r="S12" s="79"/>
      <c r="T12" s="108"/>
      <c r="U12" s="80"/>
    </row>
    <row r="13" spans="1:21" ht="26.25" customHeight="1">
      <c r="A13" s="77"/>
      <c r="B13" s="77"/>
      <c r="C13" s="77" t="s">
        <v>16</v>
      </c>
      <c r="D13" s="77"/>
      <c r="E13" s="188">
        <f>E10+I10-E11-I11-E12</f>
        <v>210</v>
      </c>
      <c r="F13" s="188"/>
      <c r="G13" s="8" t="s">
        <v>8</v>
      </c>
      <c r="H13" s="12"/>
      <c r="I13" s="13"/>
      <c r="J13" s="14"/>
      <c r="K13" s="15"/>
      <c r="L13" s="16"/>
      <c r="Q13" s="109" t="s">
        <v>13</v>
      </c>
      <c r="R13" s="109"/>
      <c r="S13" s="109"/>
      <c r="T13" s="109"/>
      <c r="U13" s="109"/>
    </row>
    <row r="14" spans="1:21" ht="27" customHeight="1">
      <c r="A14" s="77" t="s">
        <v>17</v>
      </c>
      <c r="B14" s="77"/>
      <c r="C14" s="66">
        <v>400</v>
      </c>
      <c r="D14" s="8" t="s">
        <v>18</v>
      </c>
      <c r="E14" s="12"/>
      <c r="F14" s="15"/>
      <c r="G14" s="15"/>
      <c r="H14" s="15"/>
      <c r="I14" s="16"/>
      <c r="J14" s="15"/>
      <c r="K14" s="15"/>
      <c r="L14" s="16"/>
      <c r="Q14" s="187"/>
      <c r="R14" s="187"/>
      <c r="S14" s="187"/>
      <c r="T14" s="187"/>
      <c r="U14" s="187"/>
    </row>
    <row r="15" spans="1:21" ht="45" customHeight="1">
      <c r="A15" s="77" t="s">
        <v>19</v>
      </c>
      <c r="B15" s="77"/>
      <c r="C15" s="70">
        <f>IFERROR(E11*1000/C14,"")</f>
        <v>750</v>
      </c>
      <c r="D15" s="8" t="s">
        <v>20</v>
      </c>
      <c r="E15" s="17"/>
      <c r="F15" s="15"/>
      <c r="G15" s="15"/>
      <c r="H15" s="15"/>
      <c r="I15" s="16"/>
      <c r="J15" s="15"/>
      <c r="K15" s="15"/>
      <c r="L15" s="16"/>
      <c r="Q15" s="187"/>
      <c r="R15" s="187"/>
      <c r="S15" s="187"/>
      <c r="T15" s="187"/>
      <c r="U15" s="187"/>
    </row>
    <row r="16" spans="1:21">
      <c r="A16" s="15"/>
      <c r="B16" s="15"/>
      <c r="C16" s="15"/>
      <c r="D16" s="15"/>
      <c r="E16" s="15"/>
      <c r="F16" s="15"/>
      <c r="G16" s="15"/>
      <c r="H16" s="15"/>
      <c r="I16" s="16"/>
      <c r="J16" s="15"/>
      <c r="K16" s="15"/>
      <c r="L16" s="16"/>
    </row>
    <row r="17" spans="1:34">
      <c r="A17" s="15"/>
      <c r="B17" s="15"/>
      <c r="C17" s="15"/>
      <c r="D17" s="15"/>
      <c r="E17" s="15"/>
      <c r="F17" s="15"/>
      <c r="G17" s="15"/>
      <c r="H17" s="15"/>
      <c r="I17" s="16"/>
      <c r="J17" s="15"/>
      <c r="K17" s="15"/>
      <c r="L17" s="16"/>
    </row>
    <row r="18" spans="1:34">
      <c r="A18" s="1" t="s">
        <v>21</v>
      </c>
      <c r="B18" s="15"/>
      <c r="C18" s="15"/>
      <c r="D18" s="15"/>
      <c r="E18" s="15"/>
      <c r="F18" s="15"/>
      <c r="G18" s="15"/>
      <c r="H18" s="15"/>
      <c r="I18" s="16"/>
      <c r="J18" s="15"/>
      <c r="K18" s="15"/>
      <c r="L18" s="16"/>
    </row>
    <row r="19" spans="1:34">
      <c r="A19" s="15"/>
      <c r="B19" s="15"/>
      <c r="C19" s="15"/>
      <c r="D19" s="15"/>
      <c r="E19" s="15"/>
      <c r="F19" s="15"/>
      <c r="G19" s="15"/>
      <c r="H19" s="15"/>
      <c r="I19" s="16"/>
    </row>
    <row r="20" spans="1:34" ht="34.5" customHeight="1">
      <c r="A20" s="77" t="s">
        <v>22</v>
      </c>
      <c r="B20" s="105" t="s">
        <v>23</v>
      </c>
      <c r="C20" s="105"/>
      <c r="D20" s="105" t="s">
        <v>24</v>
      </c>
      <c r="E20" s="105"/>
      <c r="F20" s="105"/>
      <c r="G20" s="105"/>
      <c r="H20" s="105" t="s">
        <v>25</v>
      </c>
      <c r="I20" s="105"/>
      <c r="J20" s="105" t="s">
        <v>26</v>
      </c>
      <c r="K20" s="97" t="s">
        <v>27</v>
      </c>
      <c r="L20" s="98"/>
      <c r="M20" s="105" t="s">
        <v>28</v>
      </c>
      <c r="N20" s="105"/>
      <c r="O20" s="105" t="s">
        <v>29</v>
      </c>
      <c r="P20" s="105"/>
      <c r="Q20" s="105" t="s">
        <v>30</v>
      </c>
      <c r="R20" s="105"/>
      <c r="S20" s="105" t="s">
        <v>31</v>
      </c>
      <c r="T20" s="105"/>
      <c r="U20" s="105" t="s">
        <v>32</v>
      </c>
      <c r="V20" s="105"/>
      <c r="W20" s="105" t="s">
        <v>33</v>
      </c>
      <c r="X20" s="105"/>
      <c r="Y20" s="105" t="s">
        <v>34</v>
      </c>
      <c r="Z20" s="105"/>
      <c r="AA20" s="15"/>
      <c r="AB20" s="15"/>
      <c r="AC20" s="15"/>
      <c r="AD20" s="15"/>
      <c r="AE20" s="15"/>
      <c r="AF20" s="15"/>
      <c r="AG20" s="15"/>
      <c r="AH20" s="15"/>
    </row>
    <row r="21" spans="1:34" ht="31.5" customHeight="1">
      <c r="A21" s="77"/>
      <c r="B21" s="105"/>
      <c r="C21" s="105"/>
      <c r="D21" s="18" t="s">
        <v>35</v>
      </c>
      <c r="E21" s="105" t="s">
        <v>36</v>
      </c>
      <c r="F21" s="105"/>
      <c r="G21" s="18" t="s">
        <v>37</v>
      </c>
      <c r="H21" s="105"/>
      <c r="I21" s="105"/>
      <c r="J21" s="105"/>
      <c r="K21" s="99"/>
      <c r="L21" s="100"/>
      <c r="M21" s="105"/>
      <c r="N21" s="105"/>
      <c r="O21" s="105"/>
      <c r="P21" s="105"/>
      <c r="Q21" s="105"/>
      <c r="R21" s="105"/>
      <c r="S21" s="105"/>
      <c r="T21" s="105"/>
      <c r="U21" s="105"/>
      <c r="V21" s="105"/>
      <c r="W21" s="105"/>
      <c r="X21" s="105"/>
      <c r="Y21" s="105"/>
      <c r="Z21" s="105"/>
      <c r="AA21" s="15"/>
      <c r="AB21" s="15"/>
      <c r="AC21" s="15"/>
      <c r="AD21" s="15"/>
      <c r="AE21" s="15"/>
      <c r="AF21" s="15"/>
      <c r="AG21" s="15"/>
      <c r="AH21" s="15"/>
    </row>
    <row r="22" spans="1:34">
      <c r="A22" s="8">
        <v>1</v>
      </c>
      <c r="B22" s="103" t="s">
        <v>134</v>
      </c>
      <c r="C22" s="104"/>
      <c r="D22" s="48" t="s">
        <v>136</v>
      </c>
      <c r="E22" s="95" t="s">
        <v>135</v>
      </c>
      <c r="F22" s="96"/>
      <c r="G22" s="48" t="s">
        <v>137</v>
      </c>
      <c r="H22" s="66">
        <v>10</v>
      </c>
      <c r="I22" s="19" t="s">
        <v>18</v>
      </c>
      <c r="J22" s="66">
        <v>2</v>
      </c>
      <c r="K22" s="66">
        <v>5</v>
      </c>
      <c r="L22" s="19" t="s">
        <v>38</v>
      </c>
      <c r="M22" s="67">
        <f>H22*K22*2</f>
        <v>100</v>
      </c>
      <c r="N22" s="19" t="s">
        <v>18</v>
      </c>
      <c r="O22" s="67">
        <f>M22*J22</f>
        <v>200</v>
      </c>
      <c r="P22" s="19" t="s">
        <v>18</v>
      </c>
      <c r="Q22" s="68">
        <f>IFERROR(ROUNDDOWN($C$15 * O22, 0),"")</f>
        <v>150000</v>
      </c>
      <c r="R22" s="19" t="s">
        <v>20</v>
      </c>
      <c r="S22" s="66">
        <v>500</v>
      </c>
      <c r="T22" s="19" t="s">
        <v>20</v>
      </c>
      <c r="U22" s="66">
        <v>400</v>
      </c>
      <c r="V22" s="19" t="s">
        <v>39</v>
      </c>
      <c r="W22" s="66">
        <v>50000</v>
      </c>
      <c r="X22" s="19" t="s">
        <v>20</v>
      </c>
      <c r="Y22" s="69">
        <f>S22*U22+W22</f>
        <v>250000</v>
      </c>
      <c r="Z22" s="19" t="s">
        <v>20</v>
      </c>
      <c r="AA22" s="15"/>
      <c r="AB22" s="15"/>
      <c r="AC22" s="15"/>
      <c r="AD22" s="15"/>
      <c r="AE22" s="15"/>
      <c r="AF22" s="15"/>
      <c r="AG22" s="15"/>
      <c r="AH22" s="15"/>
    </row>
    <row r="23" spans="1:34">
      <c r="A23" s="8">
        <v>2</v>
      </c>
      <c r="B23" s="103"/>
      <c r="C23" s="104"/>
      <c r="D23" s="48"/>
      <c r="E23" s="95"/>
      <c r="F23" s="96"/>
      <c r="G23" s="48"/>
      <c r="H23" s="66"/>
      <c r="I23" s="19" t="s">
        <v>18</v>
      </c>
      <c r="J23" s="66"/>
      <c r="K23" s="66"/>
      <c r="L23" s="19" t="s">
        <v>38</v>
      </c>
      <c r="M23" s="67">
        <f t="shared" ref="M23:M51" si="0">H23*K23*2</f>
        <v>0</v>
      </c>
      <c r="N23" s="19" t="s">
        <v>18</v>
      </c>
      <c r="O23" s="67">
        <f t="shared" ref="O23:O51" si="1">M23*J23</f>
        <v>0</v>
      </c>
      <c r="P23" s="19" t="s">
        <v>18</v>
      </c>
      <c r="Q23" s="68">
        <f t="shared" ref="Q23:Q51" si="2">IFERROR(ROUNDDOWN($C$15 * O23, 0),"")</f>
        <v>0</v>
      </c>
      <c r="R23" s="19" t="s">
        <v>20</v>
      </c>
      <c r="S23" s="66"/>
      <c r="T23" s="19" t="s">
        <v>20</v>
      </c>
      <c r="U23" s="66"/>
      <c r="V23" s="19" t="s">
        <v>39</v>
      </c>
      <c r="W23" s="66"/>
      <c r="X23" s="19" t="s">
        <v>20</v>
      </c>
      <c r="Y23" s="69">
        <f t="shared" ref="Y23:Y51" si="3">S23*U23+W23</f>
        <v>0</v>
      </c>
      <c r="Z23" s="19" t="s">
        <v>20</v>
      </c>
      <c r="AA23" s="15"/>
      <c r="AB23" s="15"/>
      <c r="AC23" s="15"/>
      <c r="AD23" s="15"/>
      <c r="AE23" s="15"/>
      <c r="AF23" s="15"/>
      <c r="AG23" s="15"/>
      <c r="AH23" s="15"/>
    </row>
    <row r="24" spans="1:34">
      <c r="A24" s="8">
        <v>3</v>
      </c>
      <c r="B24" s="103"/>
      <c r="C24" s="104"/>
      <c r="D24" s="48"/>
      <c r="E24" s="95"/>
      <c r="F24" s="96"/>
      <c r="G24" s="48"/>
      <c r="H24" s="66"/>
      <c r="I24" s="19" t="s">
        <v>18</v>
      </c>
      <c r="J24" s="66"/>
      <c r="K24" s="66"/>
      <c r="L24" s="19" t="s">
        <v>38</v>
      </c>
      <c r="M24" s="67">
        <f t="shared" si="0"/>
        <v>0</v>
      </c>
      <c r="N24" s="19" t="s">
        <v>18</v>
      </c>
      <c r="O24" s="67">
        <f t="shared" si="1"/>
        <v>0</v>
      </c>
      <c r="P24" s="19" t="s">
        <v>18</v>
      </c>
      <c r="Q24" s="68">
        <f t="shared" si="2"/>
        <v>0</v>
      </c>
      <c r="R24" s="19" t="s">
        <v>20</v>
      </c>
      <c r="S24" s="66"/>
      <c r="T24" s="19" t="s">
        <v>20</v>
      </c>
      <c r="U24" s="66"/>
      <c r="V24" s="19" t="s">
        <v>39</v>
      </c>
      <c r="W24" s="66"/>
      <c r="X24" s="19" t="s">
        <v>20</v>
      </c>
      <c r="Y24" s="69">
        <f t="shared" si="3"/>
        <v>0</v>
      </c>
      <c r="Z24" s="19" t="s">
        <v>20</v>
      </c>
      <c r="AA24" s="15"/>
      <c r="AB24" s="15"/>
      <c r="AC24" s="15"/>
      <c r="AD24" s="15"/>
      <c r="AE24" s="15"/>
      <c r="AF24" s="15"/>
      <c r="AG24" s="15"/>
      <c r="AH24" s="15"/>
    </row>
    <row r="25" spans="1:34">
      <c r="A25" s="8">
        <v>4</v>
      </c>
      <c r="B25" s="103"/>
      <c r="C25" s="104"/>
      <c r="D25" s="48"/>
      <c r="E25" s="95"/>
      <c r="F25" s="96"/>
      <c r="G25" s="48"/>
      <c r="H25" s="66"/>
      <c r="I25" s="19" t="s">
        <v>18</v>
      </c>
      <c r="J25" s="66"/>
      <c r="K25" s="66"/>
      <c r="L25" s="19" t="s">
        <v>38</v>
      </c>
      <c r="M25" s="67">
        <f t="shared" si="0"/>
        <v>0</v>
      </c>
      <c r="N25" s="19" t="s">
        <v>18</v>
      </c>
      <c r="O25" s="67">
        <f t="shared" si="1"/>
        <v>0</v>
      </c>
      <c r="P25" s="19" t="s">
        <v>18</v>
      </c>
      <c r="Q25" s="68">
        <f t="shared" si="2"/>
        <v>0</v>
      </c>
      <c r="R25" s="19" t="s">
        <v>20</v>
      </c>
      <c r="S25" s="66"/>
      <c r="T25" s="19" t="s">
        <v>20</v>
      </c>
      <c r="U25" s="66"/>
      <c r="V25" s="19" t="s">
        <v>39</v>
      </c>
      <c r="W25" s="66"/>
      <c r="X25" s="19" t="s">
        <v>20</v>
      </c>
      <c r="Y25" s="69">
        <f t="shared" si="3"/>
        <v>0</v>
      </c>
      <c r="Z25" s="19" t="s">
        <v>20</v>
      </c>
      <c r="AA25" s="15"/>
      <c r="AB25" s="15"/>
      <c r="AC25" s="15"/>
      <c r="AD25" s="15"/>
      <c r="AE25" s="15"/>
      <c r="AF25" s="15"/>
      <c r="AG25" s="15"/>
      <c r="AH25" s="15"/>
    </row>
    <row r="26" spans="1:34">
      <c r="A26" s="8">
        <v>5</v>
      </c>
      <c r="B26" s="103"/>
      <c r="C26" s="104"/>
      <c r="D26" s="48"/>
      <c r="E26" s="95"/>
      <c r="F26" s="96"/>
      <c r="G26" s="48"/>
      <c r="H26" s="66"/>
      <c r="I26" s="19" t="s">
        <v>18</v>
      </c>
      <c r="J26" s="66"/>
      <c r="K26" s="66"/>
      <c r="L26" s="19" t="s">
        <v>38</v>
      </c>
      <c r="M26" s="67">
        <f t="shared" si="0"/>
        <v>0</v>
      </c>
      <c r="N26" s="19" t="s">
        <v>18</v>
      </c>
      <c r="O26" s="67">
        <f t="shared" si="1"/>
        <v>0</v>
      </c>
      <c r="P26" s="19" t="s">
        <v>18</v>
      </c>
      <c r="Q26" s="68">
        <f t="shared" si="2"/>
        <v>0</v>
      </c>
      <c r="R26" s="19" t="s">
        <v>20</v>
      </c>
      <c r="S26" s="66"/>
      <c r="T26" s="19" t="s">
        <v>20</v>
      </c>
      <c r="U26" s="66"/>
      <c r="V26" s="19" t="s">
        <v>39</v>
      </c>
      <c r="W26" s="66"/>
      <c r="X26" s="19" t="s">
        <v>20</v>
      </c>
      <c r="Y26" s="69">
        <f t="shared" si="3"/>
        <v>0</v>
      </c>
      <c r="Z26" s="19" t="s">
        <v>20</v>
      </c>
      <c r="AA26" s="15"/>
      <c r="AB26" s="15"/>
      <c r="AC26" s="15"/>
      <c r="AD26" s="15"/>
      <c r="AE26" s="15"/>
      <c r="AF26" s="15"/>
      <c r="AG26" s="15"/>
      <c r="AH26" s="15"/>
    </row>
    <row r="27" spans="1:34">
      <c r="A27" s="8">
        <v>6</v>
      </c>
      <c r="B27" s="103"/>
      <c r="C27" s="104"/>
      <c r="D27" s="48"/>
      <c r="E27" s="95"/>
      <c r="F27" s="96"/>
      <c r="G27" s="48"/>
      <c r="H27" s="66"/>
      <c r="I27" s="19" t="s">
        <v>18</v>
      </c>
      <c r="J27" s="66"/>
      <c r="K27" s="66"/>
      <c r="L27" s="19" t="s">
        <v>38</v>
      </c>
      <c r="M27" s="67">
        <f t="shared" si="0"/>
        <v>0</v>
      </c>
      <c r="N27" s="19" t="s">
        <v>18</v>
      </c>
      <c r="O27" s="67">
        <f t="shared" si="1"/>
        <v>0</v>
      </c>
      <c r="P27" s="19" t="s">
        <v>18</v>
      </c>
      <c r="Q27" s="68">
        <f t="shared" si="2"/>
        <v>0</v>
      </c>
      <c r="R27" s="19" t="s">
        <v>20</v>
      </c>
      <c r="S27" s="66"/>
      <c r="T27" s="19" t="s">
        <v>20</v>
      </c>
      <c r="U27" s="66"/>
      <c r="V27" s="19" t="s">
        <v>39</v>
      </c>
      <c r="W27" s="66"/>
      <c r="X27" s="19" t="s">
        <v>20</v>
      </c>
      <c r="Y27" s="69">
        <f t="shared" si="3"/>
        <v>0</v>
      </c>
      <c r="Z27" s="19" t="s">
        <v>20</v>
      </c>
      <c r="AA27" s="15"/>
      <c r="AB27" s="15"/>
      <c r="AC27" s="15"/>
      <c r="AD27" s="15"/>
      <c r="AE27" s="15"/>
      <c r="AF27" s="15"/>
      <c r="AG27" s="15"/>
      <c r="AH27" s="15"/>
    </row>
    <row r="28" spans="1:34">
      <c r="A28" s="8">
        <v>7</v>
      </c>
      <c r="B28" s="103"/>
      <c r="C28" s="104"/>
      <c r="D28" s="48"/>
      <c r="E28" s="95"/>
      <c r="F28" s="96"/>
      <c r="G28" s="48"/>
      <c r="H28" s="66"/>
      <c r="I28" s="19" t="s">
        <v>18</v>
      </c>
      <c r="J28" s="66"/>
      <c r="K28" s="66"/>
      <c r="L28" s="19" t="s">
        <v>38</v>
      </c>
      <c r="M28" s="67">
        <f t="shared" si="0"/>
        <v>0</v>
      </c>
      <c r="N28" s="19" t="s">
        <v>18</v>
      </c>
      <c r="O28" s="67">
        <f t="shared" si="1"/>
        <v>0</v>
      </c>
      <c r="P28" s="19" t="s">
        <v>18</v>
      </c>
      <c r="Q28" s="68">
        <f t="shared" si="2"/>
        <v>0</v>
      </c>
      <c r="R28" s="19" t="s">
        <v>20</v>
      </c>
      <c r="S28" s="66"/>
      <c r="T28" s="19" t="s">
        <v>20</v>
      </c>
      <c r="U28" s="66"/>
      <c r="V28" s="19" t="s">
        <v>39</v>
      </c>
      <c r="W28" s="66"/>
      <c r="X28" s="19" t="s">
        <v>20</v>
      </c>
      <c r="Y28" s="69">
        <f t="shared" si="3"/>
        <v>0</v>
      </c>
      <c r="Z28" s="19" t="s">
        <v>20</v>
      </c>
      <c r="AA28" s="15"/>
      <c r="AB28" s="15"/>
      <c r="AC28" s="15"/>
      <c r="AD28" s="15"/>
      <c r="AE28" s="15"/>
      <c r="AF28" s="15"/>
      <c r="AG28" s="15"/>
      <c r="AH28" s="15"/>
    </row>
    <row r="29" spans="1:34">
      <c r="A29" s="8">
        <v>8</v>
      </c>
      <c r="B29" s="103"/>
      <c r="C29" s="104"/>
      <c r="D29" s="48"/>
      <c r="E29" s="95"/>
      <c r="F29" s="96"/>
      <c r="G29" s="48"/>
      <c r="H29" s="66"/>
      <c r="I29" s="19" t="s">
        <v>18</v>
      </c>
      <c r="J29" s="66"/>
      <c r="K29" s="66"/>
      <c r="L29" s="19" t="s">
        <v>38</v>
      </c>
      <c r="M29" s="67">
        <f t="shared" si="0"/>
        <v>0</v>
      </c>
      <c r="N29" s="19" t="s">
        <v>18</v>
      </c>
      <c r="O29" s="67">
        <f t="shared" si="1"/>
        <v>0</v>
      </c>
      <c r="P29" s="19" t="s">
        <v>18</v>
      </c>
      <c r="Q29" s="68">
        <f t="shared" si="2"/>
        <v>0</v>
      </c>
      <c r="R29" s="19" t="s">
        <v>20</v>
      </c>
      <c r="S29" s="66"/>
      <c r="T29" s="19" t="s">
        <v>20</v>
      </c>
      <c r="U29" s="66"/>
      <c r="V29" s="19" t="s">
        <v>39</v>
      </c>
      <c r="W29" s="66"/>
      <c r="X29" s="19" t="s">
        <v>20</v>
      </c>
      <c r="Y29" s="69">
        <f t="shared" si="3"/>
        <v>0</v>
      </c>
      <c r="Z29" s="19" t="s">
        <v>20</v>
      </c>
      <c r="AA29" s="15"/>
      <c r="AB29" s="15"/>
      <c r="AC29" s="15"/>
      <c r="AD29" s="15"/>
      <c r="AE29" s="15"/>
      <c r="AF29" s="15"/>
      <c r="AG29" s="15"/>
      <c r="AH29" s="15"/>
    </row>
    <row r="30" spans="1:34">
      <c r="A30" s="8">
        <v>9</v>
      </c>
      <c r="B30" s="103"/>
      <c r="C30" s="104"/>
      <c r="D30" s="48"/>
      <c r="E30" s="95"/>
      <c r="F30" s="96"/>
      <c r="G30" s="48"/>
      <c r="H30" s="66"/>
      <c r="I30" s="19" t="s">
        <v>18</v>
      </c>
      <c r="J30" s="66"/>
      <c r="K30" s="66"/>
      <c r="L30" s="19" t="s">
        <v>38</v>
      </c>
      <c r="M30" s="67">
        <f t="shared" si="0"/>
        <v>0</v>
      </c>
      <c r="N30" s="19" t="s">
        <v>18</v>
      </c>
      <c r="O30" s="67">
        <f t="shared" si="1"/>
        <v>0</v>
      </c>
      <c r="P30" s="19" t="s">
        <v>18</v>
      </c>
      <c r="Q30" s="68">
        <f t="shared" si="2"/>
        <v>0</v>
      </c>
      <c r="R30" s="19" t="s">
        <v>20</v>
      </c>
      <c r="S30" s="66"/>
      <c r="T30" s="19" t="s">
        <v>20</v>
      </c>
      <c r="U30" s="66"/>
      <c r="V30" s="19" t="s">
        <v>39</v>
      </c>
      <c r="W30" s="66"/>
      <c r="X30" s="19" t="s">
        <v>20</v>
      </c>
      <c r="Y30" s="69">
        <f t="shared" si="3"/>
        <v>0</v>
      </c>
      <c r="Z30" s="19" t="s">
        <v>20</v>
      </c>
      <c r="AA30" s="15"/>
      <c r="AB30" s="15"/>
      <c r="AC30" s="15"/>
      <c r="AD30" s="15"/>
      <c r="AE30" s="15"/>
      <c r="AF30" s="15"/>
      <c r="AG30" s="15"/>
      <c r="AH30" s="15"/>
    </row>
    <row r="31" spans="1:34">
      <c r="A31" s="8">
        <v>10</v>
      </c>
      <c r="B31" s="103"/>
      <c r="C31" s="104"/>
      <c r="D31" s="48"/>
      <c r="E31" s="95"/>
      <c r="F31" s="96"/>
      <c r="G31" s="48"/>
      <c r="H31" s="66"/>
      <c r="I31" s="19" t="s">
        <v>18</v>
      </c>
      <c r="J31" s="66"/>
      <c r="K31" s="66"/>
      <c r="L31" s="19" t="s">
        <v>38</v>
      </c>
      <c r="M31" s="67">
        <f t="shared" si="0"/>
        <v>0</v>
      </c>
      <c r="N31" s="19" t="s">
        <v>18</v>
      </c>
      <c r="O31" s="67">
        <f t="shared" si="1"/>
        <v>0</v>
      </c>
      <c r="P31" s="19" t="s">
        <v>18</v>
      </c>
      <c r="Q31" s="68">
        <f t="shared" si="2"/>
        <v>0</v>
      </c>
      <c r="R31" s="19" t="s">
        <v>20</v>
      </c>
      <c r="S31" s="66"/>
      <c r="T31" s="19" t="s">
        <v>20</v>
      </c>
      <c r="U31" s="66"/>
      <c r="V31" s="19" t="s">
        <v>39</v>
      </c>
      <c r="W31" s="66"/>
      <c r="X31" s="19" t="s">
        <v>20</v>
      </c>
      <c r="Y31" s="69">
        <f t="shared" si="3"/>
        <v>0</v>
      </c>
      <c r="Z31" s="19" t="s">
        <v>20</v>
      </c>
      <c r="AA31" s="15"/>
      <c r="AB31" s="15"/>
      <c r="AC31" s="15"/>
      <c r="AD31" s="15"/>
      <c r="AE31" s="15"/>
      <c r="AF31" s="15"/>
      <c r="AG31" s="15"/>
      <c r="AH31" s="15"/>
    </row>
    <row r="32" spans="1:34">
      <c r="A32" s="8">
        <v>11</v>
      </c>
      <c r="B32" s="103"/>
      <c r="C32" s="104"/>
      <c r="D32" s="48"/>
      <c r="E32" s="95"/>
      <c r="F32" s="96"/>
      <c r="G32" s="48"/>
      <c r="H32" s="66"/>
      <c r="I32" s="19" t="s">
        <v>18</v>
      </c>
      <c r="J32" s="66"/>
      <c r="K32" s="66"/>
      <c r="L32" s="19" t="s">
        <v>38</v>
      </c>
      <c r="M32" s="67">
        <f t="shared" si="0"/>
        <v>0</v>
      </c>
      <c r="N32" s="19" t="s">
        <v>18</v>
      </c>
      <c r="O32" s="67">
        <f t="shared" si="1"/>
        <v>0</v>
      </c>
      <c r="P32" s="19" t="s">
        <v>18</v>
      </c>
      <c r="Q32" s="68">
        <f t="shared" si="2"/>
        <v>0</v>
      </c>
      <c r="R32" s="19" t="s">
        <v>20</v>
      </c>
      <c r="S32" s="66"/>
      <c r="T32" s="19" t="s">
        <v>20</v>
      </c>
      <c r="U32" s="66"/>
      <c r="V32" s="19" t="s">
        <v>39</v>
      </c>
      <c r="W32" s="66"/>
      <c r="X32" s="19" t="s">
        <v>20</v>
      </c>
      <c r="Y32" s="69">
        <f t="shared" si="3"/>
        <v>0</v>
      </c>
      <c r="Z32" s="19" t="s">
        <v>20</v>
      </c>
      <c r="AA32" s="15"/>
      <c r="AB32" s="15"/>
      <c r="AC32" s="15"/>
      <c r="AD32" s="15"/>
      <c r="AE32" s="15"/>
      <c r="AF32" s="15"/>
      <c r="AG32" s="15"/>
      <c r="AH32" s="15"/>
    </row>
    <row r="33" spans="1:34">
      <c r="A33" s="8">
        <v>12</v>
      </c>
      <c r="B33" s="103"/>
      <c r="C33" s="104"/>
      <c r="D33" s="48"/>
      <c r="E33" s="95"/>
      <c r="F33" s="96"/>
      <c r="G33" s="48"/>
      <c r="H33" s="66"/>
      <c r="I33" s="19" t="s">
        <v>18</v>
      </c>
      <c r="J33" s="66"/>
      <c r="K33" s="66"/>
      <c r="L33" s="19" t="s">
        <v>38</v>
      </c>
      <c r="M33" s="67">
        <f t="shared" si="0"/>
        <v>0</v>
      </c>
      <c r="N33" s="19" t="s">
        <v>18</v>
      </c>
      <c r="O33" s="67">
        <f t="shared" si="1"/>
        <v>0</v>
      </c>
      <c r="P33" s="19" t="s">
        <v>18</v>
      </c>
      <c r="Q33" s="68">
        <f t="shared" si="2"/>
        <v>0</v>
      </c>
      <c r="R33" s="19" t="s">
        <v>20</v>
      </c>
      <c r="S33" s="66"/>
      <c r="T33" s="19" t="s">
        <v>20</v>
      </c>
      <c r="U33" s="66"/>
      <c r="V33" s="19" t="s">
        <v>39</v>
      </c>
      <c r="W33" s="66"/>
      <c r="X33" s="19" t="s">
        <v>20</v>
      </c>
      <c r="Y33" s="69">
        <f t="shared" si="3"/>
        <v>0</v>
      </c>
      <c r="Z33" s="19" t="s">
        <v>20</v>
      </c>
      <c r="AA33" s="15"/>
      <c r="AB33" s="15"/>
      <c r="AC33" s="15"/>
      <c r="AD33" s="15"/>
      <c r="AE33" s="15"/>
      <c r="AF33" s="15"/>
      <c r="AG33" s="15"/>
      <c r="AH33" s="15"/>
    </row>
    <row r="34" spans="1:34">
      <c r="A34" s="8">
        <v>13</v>
      </c>
      <c r="B34" s="103"/>
      <c r="C34" s="104"/>
      <c r="D34" s="48"/>
      <c r="E34" s="95"/>
      <c r="F34" s="96"/>
      <c r="G34" s="48"/>
      <c r="H34" s="66"/>
      <c r="I34" s="19" t="s">
        <v>18</v>
      </c>
      <c r="J34" s="66"/>
      <c r="K34" s="66"/>
      <c r="L34" s="19" t="s">
        <v>38</v>
      </c>
      <c r="M34" s="67">
        <f t="shared" si="0"/>
        <v>0</v>
      </c>
      <c r="N34" s="19" t="s">
        <v>18</v>
      </c>
      <c r="O34" s="67">
        <f t="shared" si="1"/>
        <v>0</v>
      </c>
      <c r="P34" s="19" t="s">
        <v>18</v>
      </c>
      <c r="Q34" s="68">
        <f t="shared" si="2"/>
        <v>0</v>
      </c>
      <c r="R34" s="19" t="s">
        <v>20</v>
      </c>
      <c r="S34" s="66"/>
      <c r="T34" s="19" t="s">
        <v>20</v>
      </c>
      <c r="U34" s="66"/>
      <c r="V34" s="19" t="s">
        <v>39</v>
      </c>
      <c r="W34" s="66"/>
      <c r="X34" s="19" t="s">
        <v>20</v>
      </c>
      <c r="Y34" s="69">
        <f t="shared" si="3"/>
        <v>0</v>
      </c>
      <c r="Z34" s="19" t="s">
        <v>20</v>
      </c>
      <c r="AA34" s="15"/>
      <c r="AB34" s="15"/>
      <c r="AC34" s="15"/>
      <c r="AD34" s="15"/>
      <c r="AE34" s="15"/>
      <c r="AF34" s="15"/>
      <c r="AG34" s="15"/>
      <c r="AH34" s="15"/>
    </row>
    <row r="35" spans="1:34">
      <c r="A35" s="8">
        <v>14</v>
      </c>
      <c r="B35" s="103"/>
      <c r="C35" s="104"/>
      <c r="D35" s="48"/>
      <c r="E35" s="95"/>
      <c r="F35" s="96"/>
      <c r="G35" s="48"/>
      <c r="H35" s="66"/>
      <c r="I35" s="19" t="s">
        <v>18</v>
      </c>
      <c r="J35" s="66"/>
      <c r="K35" s="66"/>
      <c r="L35" s="19" t="s">
        <v>38</v>
      </c>
      <c r="M35" s="67">
        <f t="shared" si="0"/>
        <v>0</v>
      </c>
      <c r="N35" s="19" t="s">
        <v>18</v>
      </c>
      <c r="O35" s="67">
        <f t="shared" si="1"/>
        <v>0</v>
      </c>
      <c r="P35" s="19" t="s">
        <v>18</v>
      </c>
      <c r="Q35" s="68">
        <f t="shared" si="2"/>
        <v>0</v>
      </c>
      <c r="R35" s="19" t="s">
        <v>20</v>
      </c>
      <c r="S35" s="66"/>
      <c r="T35" s="19" t="s">
        <v>20</v>
      </c>
      <c r="U35" s="66"/>
      <c r="V35" s="19" t="s">
        <v>39</v>
      </c>
      <c r="W35" s="66"/>
      <c r="X35" s="19" t="s">
        <v>20</v>
      </c>
      <c r="Y35" s="69">
        <f t="shared" si="3"/>
        <v>0</v>
      </c>
      <c r="Z35" s="19" t="s">
        <v>20</v>
      </c>
      <c r="AA35" s="15"/>
      <c r="AB35" s="15"/>
      <c r="AC35" s="15"/>
      <c r="AD35" s="15"/>
      <c r="AE35" s="15"/>
      <c r="AF35" s="15"/>
      <c r="AG35" s="15"/>
      <c r="AH35" s="15"/>
    </row>
    <row r="36" spans="1:34">
      <c r="A36" s="8">
        <v>15</v>
      </c>
      <c r="B36" s="103"/>
      <c r="C36" s="104"/>
      <c r="D36" s="48"/>
      <c r="E36" s="95"/>
      <c r="F36" s="96"/>
      <c r="G36" s="48"/>
      <c r="H36" s="66"/>
      <c r="I36" s="19" t="s">
        <v>18</v>
      </c>
      <c r="J36" s="66"/>
      <c r="K36" s="66"/>
      <c r="L36" s="19" t="s">
        <v>38</v>
      </c>
      <c r="M36" s="67">
        <f t="shared" si="0"/>
        <v>0</v>
      </c>
      <c r="N36" s="19" t="s">
        <v>18</v>
      </c>
      <c r="O36" s="67">
        <f t="shared" si="1"/>
        <v>0</v>
      </c>
      <c r="P36" s="19" t="s">
        <v>18</v>
      </c>
      <c r="Q36" s="68">
        <f t="shared" si="2"/>
        <v>0</v>
      </c>
      <c r="R36" s="19" t="s">
        <v>20</v>
      </c>
      <c r="S36" s="66"/>
      <c r="T36" s="19" t="s">
        <v>20</v>
      </c>
      <c r="U36" s="66"/>
      <c r="V36" s="19" t="s">
        <v>39</v>
      </c>
      <c r="W36" s="66"/>
      <c r="X36" s="19" t="s">
        <v>20</v>
      </c>
      <c r="Y36" s="69">
        <f t="shared" si="3"/>
        <v>0</v>
      </c>
      <c r="Z36" s="19" t="s">
        <v>20</v>
      </c>
      <c r="AA36" s="15"/>
      <c r="AB36" s="15"/>
      <c r="AC36" s="15"/>
      <c r="AD36" s="15"/>
      <c r="AE36" s="15"/>
      <c r="AF36" s="15"/>
      <c r="AG36" s="15"/>
      <c r="AH36" s="15"/>
    </row>
    <row r="37" spans="1:34">
      <c r="A37" s="8">
        <v>16</v>
      </c>
      <c r="B37" s="103"/>
      <c r="C37" s="104"/>
      <c r="D37" s="48"/>
      <c r="E37" s="95"/>
      <c r="F37" s="96"/>
      <c r="G37" s="48"/>
      <c r="H37" s="66"/>
      <c r="I37" s="19" t="s">
        <v>18</v>
      </c>
      <c r="J37" s="66"/>
      <c r="K37" s="66"/>
      <c r="L37" s="19" t="s">
        <v>38</v>
      </c>
      <c r="M37" s="67">
        <f t="shared" si="0"/>
        <v>0</v>
      </c>
      <c r="N37" s="19" t="s">
        <v>18</v>
      </c>
      <c r="O37" s="67">
        <f t="shared" si="1"/>
        <v>0</v>
      </c>
      <c r="P37" s="19" t="s">
        <v>18</v>
      </c>
      <c r="Q37" s="68">
        <f t="shared" si="2"/>
        <v>0</v>
      </c>
      <c r="R37" s="19" t="s">
        <v>20</v>
      </c>
      <c r="S37" s="66"/>
      <c r="T37" s="19" t="s">
        <v>20</v>
      </c>
      <c r="U37" s="66"/>
      <c r="V37" s="19" t="s">
        <v>39</v>
      </c>
      <c r="W37" s="66"/>
      <c r="X37" s="19" t="s">
        <v>20</v>
      </c>
      <c r="Y37" s="69">
        <f t="shared" si="3"/>
        <v>0</v>
      </c>
      <c r="Z37" s="19" t="s">
        <v>20</v>
      </c>
      <c r="AA37" s="15"/>
      <c r="AB37" s="15"/>
      <c r="AC37" s="15"/>
      <c r="AD37" s="15"/>
      <c r="AE37" s="15"/>
      <c r="AF37" s="15"/>
      <c r="AG37" s="15"/>
      <c r="AH37" s="15"/>
    </row>
    <row r="38" spans="1:34">
      <c r="A38" s="8">
        <v>17</v>
      </c>
      <c r="B38" s="103"/>
      <c r="C38" s="104"/>
      <c r="D38" s="48"/>
      <c r="E38" s="95"/>
      <c r="F38" s="96"/>
      <c r="G38" s="48"/>
      <c r="H38" s="66"/>
      <c r="I38" s="19" t="s">
        <v>18</v>
      </c>
      <c r="J38" s="66"/>
      <c r="K38" s="66"/>
      <c r="L38" s="19" t="s">
        <v>38</v>
      </c>
      <c r="M38" s="67">
        <f t="shared" si="0"/>
        <v>0</v>
      </c>
      <c r="N38" s="19" t="s">
        <v>18</v>
      </c>
      <c r="O38" s="67">
        <f t="shared" si="1"/>
        <v>0</v>
      </c>
      <c r="P38" s="19" t="s">
        <v>18</v>
      </c>
      <c r="Q38" s="68">
        <f t="shared" si="2"/>
        <v>0</v>
      </c>
      <c r="R38" s="19" t="s">
        <v>20</v>
      </c>
      <c r="S38" s="66"/>
      <c r="T38" s="19" t="s">
        <v>20</v>
      </c>
      <c r="U38" s="66"/>
      <c r="V38" s="19" t="s">
        <v>39</v>
      </c>
      <c r="W38" s="66"/>
      <c r="X38" s="19" t="s">
        <v>20</v>
      </c>
      <c r="Y38" s="69">
        <f t="shared" si="3"/>
        <v>0</v>
      </c>
      <c r="Z38" s="19" t="s">
        <v>20</v>
      </c>
      <c r="AA38" s="15"/>
      <c r="AB38" s="15"/>
      <c r="AC38" s="15"/>
      <c r="AD38" s="15"/>
      <c r="AE38" s="15"/>
      <c r="AF38" s="15"/>
      <c r="AG38" s="15"/>
      <c r="AH38" s="15"/>
    </row>
    <row r="39" spans="1:34">
      <c r="A39" s="8">
        <v>18</v>
      </c>
      <c r="B39" s="103"/>
      <c r="C39" s="104"/>
      <c r="D39" s="48"/>
      <c r="E39" s="95"/>
      <c r="F39" s="96"/>
      <c r="G39" s="48"/>
      <c r="H39" s="66"/>
      <c r="I39" s="19" t="s">
        <v>18</v>
      </c>
      <c r="J39" s="66"/>
      <c r="K39" s="66"/>
      <c r="L39" s="19" t="s">
        <v>38</v>
      </c>
      <c r="M39" s="67">
        <f t="shared" si="0"/>
        <v>0</v>
      </c>
      <c r="N39" s="19" t="s">
        <v>18</v>
      </c>
      <c r="O39" s="67">
        <f t="shared" si="1"/>
        <v>0</v>
      </c>
      <c r="P39" s="19" t="s">
        <v>18</v>
      </c>
      <c r="Q39" s="68">
        <f t="shared" si="2"/>
        <v>0</v>
      </c>
      <c r="R39" s="19" t="s">
        <v>20</v>
      </c>
      <c r="S39" s="66"/>
      <c r="T39" s="19" t="s">
        <v>20</v>
      </c>
      <c r="U39" s="66"/>
      <c r="V39" s="19" t="s">
        <v>39</v>
      </c>
      <c r="W39" s="66"/>
      <c r="X39" s="19" t="s">
        <v>20</v>
      </c>
      <c r="Y39" s="69">
        <f t="shared" si="3"/>
        <v>0</v>
      </c>
      <c r="Z39" s="19" t="s">
        <v>20</v>
      </c>
      <c r="AA39" s="15"/>
      <c r="AB39" s="15"/>
      <c r="AC39" s="15"/>
      <c r="AD39" s="15"/>
      <c r="AE39" s="15"/>
      <c r="AF39" s="15"/>
      <c r="AG39" s="15"/>
      <c r="AH39" s="15"/>
    </row>
    <row r="40" spans="1:34">
      <c r="A40" s="8">
        <v>19</v>
      </c>
      <c r="B40" s="103"/>
      <c r="C40" s="104"/>
      <c r="D40" s="48"/>
      <c r="E40" s="95"/>
      <c r="F40" s="96"/>
      <c r="G40" s="48"/>
      <c r="H40" s="66"/>
      <c r="I40" s="19" t="s">
        <v>18</v>
      </c>
      <c r="J40" s="66"/>
      <c r="K40" s="66"/>
      <c r="L40" s="19" t="s">
        <v>38</v>
      </c>
      <c r="M40" s="67">
        <f t="shared" si="0"/>
        <v>0</v>
      </c>
      <c r="N40" s="19" t="s">
        <v>18</v>
      </c>
      <c r="O40" s="67">
        <f t="shared" si="1"/>
        <v>0</v>
      </c>
      <c r="P40" s="19" t="s">
        <v>18</v>
      </c>
      <c r="Q40" s="68">
        <f t="shared" si="2"/>
        <v>0</v>
      </c>
      <c r="R40" s="19" t="s">
        <v>20</v>
      </c>
      <c r="S40" s="66"/>
      <c r="T40" s="19" t="s">
        <v>20</v>
      </c>
      <c r="U40" s="66"/>
      <c r="V40" s="19" t="s">
        <v>39</v>
      </c>
      <c r="W40" s="66"/>
      <c r="X40" s="19" t="s">
        <v>20</v>
      </c>
      <c r="Y40" s="69">
        <f t="shared" si="3"/>
        <v>0</v>
      </c>
      <c r="Z40" s="19" t="s">
        <v>20</v>
      </c>
      <c r="AA40" s="15"/>
      <c r="AB40" s="15"/>
      <c r="AC40" s="15"/>
      <c r="AD40" s="15"/>
      <c r="AE40" s="15"/>
      <c r="AF40" s="15"/>
      <c r="AG40" s="15"/>
      <c r="AH40" s="15"/>
    </row>
    <row r="41" spans="1:34">
      <c r="A41" s="8">
        <v>20</v>
      </c>
      <c r="B41" s="103"/>
      <c r="C41" s="104"/>
      <c r="D41" s="48"/>
      <c r="E41" s="95"/>
      <c r="F41" s="96"/>
      <c r="G41" s="48"/>
      <c r="H41" s="66"/>
      <c r="I41" s="19" t="s">
        <v>18</v>
      </c>
      <c r="J41" s="66"/>
      <c r="K41" s="66"/>
      <c r="L41" s="19" t="s">
        <v>38</v>
      </c>
      <c r="M41" s="67">
        <f t="shared" si="0"/>
        <v>0</v>
      </c>
      <c r="N41" s="19" t="s">
        <v>18</v>
      </c>
      <c r="O41" s="67">
        <f t="shared" si="1"/>
        <v>0</v>
      </c>
      <c r="P41" s="19" t="s">
        <v>18</v>
      </c>
      <c r="Q41" s="68">
        <f t="shared" si="2"/>
        <v>0</v>
      </c>
      <c r="R41" s="19" t="s">
        <v>20</v>
      </c>
      <c r="S41" s="66"/>
      <c r="T41" s="19" t="s">
        <v>20</v>
      </c>
      <c r="U41" s="66"/>
      <c r="V41" s="19" t="s">
        <v>39</v>
      </c>
      <c r="W41" s="66"/>
      <c r="X41" s="19" t="s">
        <v>20</v>
      </c>
      <c r="Y41" s="69">
        <f t="shared" si="3"/>
        <v>0</v>
      </c>
      <c r="Z41" s="19" t="s">
        <v>20</v>
      </c>
      <c r="AA41" s="15"/>
      <c r="AB41" s="15"/>
      <c r="AC41" s="15"/>
      <c r="AD41" s="15"/>
      <c r="AE41" s="15"/>
      <c r="AF41" s="15"/>
      <c r="AG41" s="15"/>
      <c r="AH41" s="15"/>
    </row>
    <row r="42" spans="1:34">
      <c r="A42" s="8">
        <v>21</v>
      </c>
      <c r="B42" s="103"/>
      <c r="C42" s="104"/>
      <c r="D42" s="48"/>
      <c r="E42" s="95"/>
      <c r="F42" s="96"/>
      <c r="G42" s="48"/>
      <c r="H42" s="66"/>
      <c r="I42" s="19" t="s">
        <v>18</v>
      </c>
      <c r="J42" s="66"/>
      <c r="K42" s="66"/>
      <c r="L42" s="19" t="s">
        <v>38</v>
      </c>
      <c r="M42" s="67">
        <f t="shared" si="0"/>
        <v>0</v>
      </c>
      <c r="N42" s="19" t="s">
        <v>18</v>
      </c>
      <c r="O42" s="67">
        <f t="shared" si="1"/>
        <v>0</v>
      </c>
      <c r="P42" s="19" t="s">
        <v>18</v>
      </c>
      <c r="Q42" s="68">
        <f t="shared" si="2"/>
        <v>0</v>
      </c>
      <c r="R42" s="19" t="s">
        <v>20</v>
      </c>
      <c r="S42" s="66"/>
      <c r="T42" s="19" t="s">
        <v>20</v>
      </c>
      <c r="U42" s="66"/>
      <c r="V42" s="19" t="s">
        <v>39</v>
      </c>
      <c r="W42" s="66"/>
      <c r="X42" s="19" t="s">
        <v>20</v>
      </c>
      <c r="Y42" s="69">
        <f t="shared" si="3"/>
        <v>0</v>
      </c>
      <c r="Z42" s="19" t="s">
        <v>20</v>
      </c>
      <c r="AA42" s="15"/>
      <c r="AB42" s="15"/>
      <c r="AC42" s="15"/>
      <c r="AD42" s="15"/>
      <c r="AE42" s="15"/>
      <c r="AF42" s="15"/>
      <c r="AG42" s="15"/>
      <c r="AH42" s="15"/>
    </row>
    <row r="43" spans="1:34">
      <c r="A43" s="8">
        <v>22</v>
      </c>
      <c r="B43" s="103"/>
      <c r="C43" s="104"/>
      <c r="D43" s="48"/>
      <c r="E43" s="95"/>
      <c r="F43" s="96"/>
      <c r="G43" s="48"/>
      <c r="H43" s="66"/>
      <c r="I43" s="19" t="s">
        <v>18</v>
      </c>
      <c r="J43" s="66"/>
      <c r="K43" s="66"/>
      <c r="L43" s="19" t="s">
        <v>38</v>
      </c>
      <c r="M43" s="67">
        <f t="shared" si="0"/>
        <v>0</v>
      </c>
      <c r="N43" s="19" t="s">
        <v>18</v>
      </c>
      <c r="O43" s="67">
        <f t="shared" si="1"/>
        <v>0</v>
      </c>
      <c r="P43" s="19" t="s">
        <v>18</v>
      </c>
      <c r="Q43" s="68">
        <f t="shared" si="2"/>
        <v>0</v>
      </c>
      <c r="R43" s="19" t="s">
        <v>20</v>
      </c>
      <c r="S43" s="66"/>
      <c r="T43" s="19" t="s">
        <v>20</v>
      </c>
      <c r="U43" s="66"/>
      <c r="V43" s="19" t="s">
        <v>39</v>
      </c>
      <c r="W43" s="66"/>
      <c r="X43" s="19" t="s">
        <v>20</v>
      </c>
      <c r="Y43" s="69">
        <f t="shared" si="3"/>
        <v>0</v>
      </c>
      <c r="Z43" s="19" t="s">
        <v>20</v>
      </c>
      <c r="AA43" s="15"/>
      <c r="AB43" s="15"/>
      <c r="AC43" s="15"/>
      <c r="AD43" s="15"/>
      <c r="AE43" s="15"/>
      <c r="AF43" s="15"/>
      <c r="AG43" s="15"/>
      <c r="AH43" s="15"/>
    </row>
    <row r="44" spans="1:34">
      <c r="A44" s="8">
        <v>23</v>
      </c>
      <c r="B44" s="103"/>
      <c r="C44" s="104"/>
      <c r="D44" s="48"/>
      <c r="E44" s="95"/>
      <c r="F44" s="96"/>
      <c r="G44" s="48"/>
      <c r="H44" s="66"/>
      <c r="I44" s="19" t="s">
        <v>18</v>
      </c>
      <c r="J44" s="66"/>
      <c r="K44" s="66"/>
      <c r="L44" s="19" t="s">
        <v>38</v>
      </c>
      <c r="M44" s="67">
        <f t="shared" si="0"/>
        <v>0</v>
      </c>
      <c r="N44" s="19" t="s">
        <v>18</v>
      </c>
      <c r="O44" s="67">
        <f t="shared" si="1"/>
        <v>0</v>
      </c>
      <c r="P44" s="19" t="s">
        <v>18</v>
      </c>
      <c r="Q44" s="68">
        <f t="shared" si="2"/>
        <v>0</v>
      </c>
      <c r="R44" s="19" t="s">
        <v>20</v>
      </c>
      <c r="S44" s="66"/>
      <c r="T44" s="19" t="s">
        <v>20</v>
      </c>
      <c r="U44" s="66"/>
      <c r="V44" s="19" t="s">
        <v>39</v>
      </c>
      <c r="W44" s="66"/>
      <c r="X44" s="19" t="s">
        <v>20</v>
      </c>
      <c r="Y44" s="69">
        <f t="shared" si="3"/>
        <v>0</v>
      </c>
      <c r="Z44" s="19" t="s">
        <v>20</v>
      </c>
      <c r="AA44" s="15"/>
      <c r="AB44" s="15"/>
      <c r="AC44" s="15"/>
      <c r="AD44" s="15"/>
      <c r="AE44" s="15"/>
      <c r="AF44" s="15"/>
      <c r="AG44" s="15"/>
      <c r="AH44" s="15"/>
    </row>
    <row r="45" spans="1:34">
      <c r="A45" s="8">
        <v>24</v>
      </c>
      <c r="B45" s="103"/>
      <c r="C45" s="104"/>
      <c r="D45" s="48"/>
      <c r="E45" s="95"/>
      <c r="F45" s="96"/>
      <c r="G45" s="48"/>
      <c r="H45" s="66"/>
      <c r="I45" s="19" t="s">
        <v>18</v>
      </c>
      <c r="J45" s="66"/>
      <c r="K45" s="66"/>
      <c r="L45" s="19" t="s">
        <v>38</v>
      </c>
      <c r="M45" s="67">
        <f t="shared" si="0"/>
        <v>0</v>
      </c>
      <c r="N45" s="19" t="s">
        <v>18</v>
      </c>
      <c r="O45" s="67">
        <f t="shared" si="1"/>
        <v>0</v>
      </c>
      <c r="P45" s="19" t="s">
        <v>18</v>
      </c>
      <c r="Q45" s="68">
        <f t="shared" si="2"/>
        <v>0</v>
      </c>
      <c r="R45" s="19" t="s">
        <v>20</v>
      </c>
      <c r="S45" s="66"/>
      <c r="T45" s="19" t="s">
        <v>20</v>
      </c>
      <c r="U45" s="66"/>
      <c r="V45" s="19" t="s">
        <v>39</v>
      </c>
      <c r="W45" s="66"/>
      <c r="X45" s="19" t="s">
        <v>20</v>
      </c>
      <c r="Y45" s="69">
        <f t="shared" si="3"/>
        <v>0</v>
      </c>
      <c r="Z45" s="19" t="s">
        <v>20</v>
      </c>
      <c r="AA45" s="15"/>
      <c r="AB45" s="15"/>
      <c r="AC45" s="15"/>
      <c r="AD45" s="15"/>
      <c r="AE45" s="15"/>
      <c r="AF45" s="15"/>
      <c r="AG45" s="15"/>
      <c r="AH45" s="15"/>
    </row>
    <row r="46" spans="1:34">
      <c r="A46" s="8">
        <v>25</v>
      </c>
      <c r="B46" s="103"/>
      <c r="C46" s="104"/>
      <c r="D46" s="48"/>
      <c r="E46" s="95"/>
      <c r="F46" s="96"/>
      <c r="G46" s="48"/>
      <c r="H46" s="66"/>
      <c r="I46" s="19" t="s">
        <v>18</v>
      </c>
      <c r="J46" s="66"/>
      <c r="K46" s="66"/>
      <c r="L46" s="19" t="s">
        <v>38</v>
      </c>
      <c r="M46" s="67">
        <f t="shared" si="0"/>
        <v>0</v>
      </c>
      <c r="N46" s="19" t="s">
        <v>18</v>
      </c>
      <c r="O46" s="67">
        <f t="shared" si="1"/>
        <v>0</v>
      </c>
      <c r="P46" s="19" t="s">
        <v>18</v>
      </c>
      <c r="Q46" s="68">
        <f t="shared" si="2"/>
        <v>0</v>
      </c>
      <c r="R46" s="19" t="s">
        <v>20</v>
      </c>
      <c r="S46" s="66"/>
      <c r="T46" s="19" t="s">
        <v>20</v>
      </c>
      <c r="U46" s="66"/>
      <c r="V46" s="19" t="s">
        <v>39</v>
      </c>
      <c r="W46" s="66"/>
      <c r="X46" s="19" t="s">
        <v>20</v>
      </c>
      <c r="Y46" s="69">
        <f t="shared" si="3"/>
        <v>0</v>
      </c>
      <c r="Z46" s="19" t="s">
        <v>20</v>
      </c>
      <c r="AA46" s="15"/>
      <c r="AB46" s="15"/>
      <c r="AC46" s="15"/>
      <c r="AD46" s="15"/>
      <c r="AE46" s="15"/>
      <c r="AF46" s="15"/>
      <c r="AG46" s="15"/>
      <c r="AH46" s="15"/>
    </row>
    <row r="47" spans="1:34">
      <c r="A47" s="8">
        <v>26</v>
      </c>
      <c r="B47" s="103"/>
      <c r="C47" s="104"/>
      <c r="D47" s="48"/>
      <c r="E47" s="95"/>
      <c r="F47" s="96"/>
      <c r="G47" s="48"/>
      <c r="H47" s="66"/>
      <c r="I47" s="19" t="s">
        <v>18</v>
      </c>
      <c r="J47" s="66"/>
      <c r="K47" s="66"/>
      <c r="L47" s="19" t="s">
        <v>38</v>
      </c>
      <c r="M47" s="67">
        <f t="shared" si="0"/>
        <v>0</v>
      </c>
      <c r="N47" s="19" t="s">
        <v>18</v>
      </c>
      <c r="O47" s="67">
        <f t="shared" si="1"/>
        <v>0</v>
      </c>
      <c r="P47" s="19" t="s">
        <v>18</v>
      </c>
      <c r="Q47" s="68">
        <f t="shared" si="2"/>
        <v>0</v>
      </c>
      <c r="R47" s="19" t="s">
        <v>20</v>
      </c>
      <c r="S47" s="66"/>
      <c r="T47" s="19" t="s">
        <v>20</v>
      </c>
      <c r="U47" s="66"/>
      <c r="V47" s="19" t="s">
        <v>39</v>
      </c>
      <c r="W47" s="66"/>
      <c r="X47" s="19" t="s">
        <v>20</v>
      </c>
      <c r="Y47" s="69">
        <f t="shared" si="3"/>
        <v>0</v>
      </c>
      <c r="Z47" s="19" t="s">
        <v>20</v>
      </c>
      <c r="AA47" s="15"/>
      <c r="AB47" s="15"/>
      <c r="AC47" s="15"/>
      <c r="AD47" s="15"/>
      <c r="AE47" s="15"/>
      <c r="AF47" s="15"/>
      <c r="AG47" s="15"/>
      <c r="AH47" s="15"/>
    </row>
    <row r="48" spans="1:34">
      <c r="A48" s="8">
        <v>27</v>
      </c>
      <c r="B48" s="103"/>
      <c r="C48" s="104"/>
      <c r="D48" s="48"/>
      <c r="E48" s="95"/>
      <c r="F48" s="96"/>
      <c r="G48" s="48"/>
      <c r="H48" s="66"/>
      <c r="I48" s="19" t="s">
        <v>18</v>
      </c>
      <c r="J48" s="66"/>
      <c r="K48" s="66"/>
      <c r="L48" s="19" t="s">
        <v>38</v>
      </c>
      <c r="M48" s="67">
        <f t="shared" si="0"/>
        <v>0</v>
      </c>
      <c r="N48" s="19" t="s">
        <v>18</v>
      </c>
      <c r="O48" s="67">
        <f t="shared" si="1"/>
        <v>0</v>
      </c>
      <c r="P48" s="19" t="s">
        <v>18</v>
      </c>
      <c r="Q48" s="68">
        <f t="shared" si="2"/>
        <v>0</v>
      </c>
      <c r="R48" s="19" t="s">
        <v>20</v>
      </c>
      <c r="S48" s="66"/>
      <c r="T48" s="19" t="s">
        <v>20</v>
      </c>
      <c r="U48" s="66"/>
      <c r="V48" s="19" t="s">
        <v>39</v>
      </c>
      <c r="W48" s="66"/>
      <c r="X48" s="19" t="s">
        <v>20</v>
      </c>
      <c r="Y48" s="69">
        <f t="shared" si="3"/>
        <v>0</v>
      </c>
      <c r="Z48" s="19" t="s">
        <v>20</v>
      </c>
      <c r="AA48" s="15"/>
      <c r="AB48" s="15"/>
      <c r="AC48" s="15"/>
      <c r="AD48" s="15"/>
      <c r="AE48" s="15"/>
      <c r="AF48" s="15"/>
      <c r="AG48" s="15"/>
      <c r="AH48" s="15"/>
    </row>
    <row r="49" spans="1:34">
      <c r="A49" s="8">
        <v>28</v>
      </c>
      <c r="B49" s="103"/>
      <c r="C49" s="104"/>
      <c r="D49" s="48"/>
      <c r="E49" s="95"/>
      <c r="F49" s="96"/>
      <c r="G49" s="48"/>
      <c r="H49" s="66"/>
      <c r="I49" s="19" t="s">
        <v>18</v>
      </c>
      <c r="J49" s="66"/>
      <c r="K49" s="66"/>
      <c r="L49" s="19" t="s">
        <v>38</v>
      </c>
      <c r="M49" s="67">
        <f t="shared" si="0"/>
        <v>0</v>
      </c>
      <c r="N49" s="19" t="s">
        <v>18</v>
      </c>
      <c r="O49" s="67">
        <f t="shared" si="1"/>
        <v>0</v>
      </c>
      <c r="P49" s="19" t="s">
        <v>18</v>
      </c>
      <c r="Q49" s="68">
        <f t="shared" si="2"/>
        <v>0</v>
      </c>
      <c r="R49" s="19" t="s">
        <v>20</v>
      </c>
      <c r="S49" s="66"/>
      <c r="T49" s="19" t="s">
        <v>20</v>
      </c>
      <c r="U49" s="66"/>
      <c r="V49" s="19" t="s">
        <v>39</v>
      </c>
      <c r="W49" s="66"/>
      <c r="X49" s="19" t="s">
        <v>20</v>
      </c>
      <c r="Y49" s="69">
        <f t="shared" si="3"/>
        <v>0</v>
      </c>
      <c r="Z49" s="19" t="s">
        <v>20</v>
      </c>
      <c r="AA49" s="15"/>
      <c r="AB49" s="15"/>
      <c r="AC49" s="15"/>
      <c r="AD49" s="15"/>
      <c r="AE49" s="15"/>
      <c r="AF49" s="15"/>
      <c r="AG49" s="15"/>
      <c r="AH49" s="15"/>
    </row>
    <row r="50" spans="1:34">
      <c r="A50" s="8">
        <v>29</v>
      </c>
      <c r="B50" s="103"/>
      <c r="C50" s="104"/>
      <c r="D50" s="48"/>
      <c r="E50" s="95"/>
      <c r="F50" s="96"/>
      <c r="G50" s="48"/>
      <c r="H50" s="66"/>
      <c r="I50" s="19" t="s">
        <v>18</v>
      </c>
      <c r="J50" s="66"/>
      <c r="K50" s="66"/>
      <c r="L50" s="19" t="s">
        <v>38</v>
      </c>
      <c r="M50" s="67">
        <f t="shared" si="0"/>
        <v>0</v>
      </c>
      <c r="N50" s="19" t="s">
        <v>18</v>
      </c>
      <c r="O50" s="67">
        <f t="shared" si="1"/>
        <v>0</v>
      </c>
      <c r="P50" s="19" t="s">
        <v>18</v>
      </c>
      <c r="Q50" s="68">
        <f t="shared" si="2"/>
        <v>0</v>
      </c>
      <c r="R50" s="19" t="s">
        <v>20</v>
      </c>
      <c r="S50" s="66"/>
      <c r="T50" s="19" t="s">
        <v>20</v>
      </c>
      <c r="U50" s="66"/>
      <c r="V50" s="19" t="s">
        <v>39</v>
      </c>
      <c r="W50" s="66"/>
      <c r="X50" s="19" t="s">
        <v>20</v>
      </c>
      <c r="Y50" s="69">
        <f t="shared" si="3"/>
        <v>0</v>
      </c>
      <c r="Z50" s="19" t="s">
        <v>20</v>
      </c>
      <c r="AA50" s="15"/>
      <c r="AB50" s="15"/>
      <c r="AC50" s="15"/>
      <c r="AD50" s="15"/>
      <c r="AE50" s="15"/>
      <c r="AF50" s="15"/>
      <c r="AG50" s="15"/>
      <c r="AH50" s="15"/>
    </row>
    <row r="51" spans="1:34">
      <c r="A51" s="8">
        <v>30</v>
      </c>
      <c r="B51" s="103"/>
      <c r="C51" s="104"/>
      <c r="D51" s="48"/>
      <c r="E51" s="95"/>
      <c r="F51" s="96"/>
      <c r="G51" s="48"/>
      <c r="H51" s="66"/>
      <c r="I51" s="19" t="s">
        <v>18</v>
      </c>
      <c r="J51" s="66"/>
      <c r="K51" s="66"/>
      <c r="L51" s="19" t="s">
        <v>38</v>
      </c>
      <c r="M51" s="67">
        <f t="shared" si="0"/>
        <v>0</v>
      </c>
      <c r="N51" s="19" t="s">
        <v>18</v>
      </c>
      <c r="O51" s="67">
        <f t="shared" si="1"/>
        <v>0</v>
      </c>
      <c r="P51" s="19" t="s">
        <v>18</v>
      </c>
      <c r="Q51" s="68">
        <f t="shared" si="2"/>
        <v>0</v>
      </c>
      <c r="R51" s="19" t="s">
        <v>20</v>
      </c>
      <c r="S51" s="66"/>
      <c r="T51" s="19" t="s">
        <v>20</v>
      </c>
      <c r="U51" s="66"/>
      <c r="V51" s="19" t="s">
        <v>39</v>
      </c>
      <c r="W51" s="66"/>
      <c r="X51" s="19" t="s">
        <v>20</v>
      </c>
      <c r="Y51" s="69">
        <f t="shared" si="3"/>
        <v>0</v>
      </c>
      <c r="Z51" s="19" t="s">
        <v>20</v>
      </c>
      <c r="AA51" s="15"/>
      <c r="AB51" s="15"/>
      <c r="AC51" s="15"/>
      <c r="AD51" s="15"/>
      <c r="AE51" s="15"/>
      <c r="AF51" s="15"/>
      <c r="AG51" s="15"/>
      <c r="AH51" s="15"/>
    </row>
    <row r="52" spans="1:34">
      <c r="A52" s="15"/>
      <c r="B52" s="15"/>
      <c r="C52" s="15"/>
      <c r="D52" s="15"/>
      <c r="E52" s="15"/>
      <c r="F52" s="15"/>
      <c r="G52" s="15"/>
      <c r="H52" s="15"/>
      <c r="I52" s="16"/>
      <c r="J52" s="15"/>
      <c r="K52" s="15"/>
      <c r="L52" s="16"/>
      <c r="M52" s="15"/>
      <c r="N52" s="16"/>
      <c r="O52" s="15"/>
      <c r="P52" s="16"/>
      <c r="Q52" s="15"/>
      <c r="R52" s="16"/>
      <c r="S52" s="15"/>
      <c r="T52" s="16"/>
      <c r="U52" s="15"/>
      <c r="V52" s="16"/>
      <c r="W52" s="15"/>
      <c r="X52" s="16"/>
      <c r="Y52" s="15"/>
      <c r="Z52" s="16"/>
      <c r="AA52" s="15"/>
      <c r="AB52" s="15"/>
      <c r="AC52" s="15"/>
      <c r="AD52" s="15"/>
      <c r="AE52" s="15"/>
      <c r="AF52" s="15"/>
      <c r="AG52" s="15"/>
      <c r="AH52" s="15"/>
    </row>
    <row r="53" spans="1:34">
      <c r="A53" s="15"/>
      <c r="B53" s="15"/>
      <c r="C53" s="15"/>
      <c r="D53" s="15"/>
      <c r="E53" s="15"/>
      <c r="F53" s="15"/>
      <c r="G53" s="15"/>
      <c r="H53" s="15"/>
      <c r="I53" s="16"/>
      <c r="J53" s="15"/>
      <c r="K53" s="15"/>
      <c r="L53" s="16"/>
      <c r="M53" s="15"/>
      <c r="N53" s="16"/>
      <c r="O53" s="15"/>
      <c r="P53" s="16"/>
      <c r="Q53" s="15"/>
      <c r="R53" s="16"/>
      <c r="S53" s="15"/>
      <c r="T53" s="16"/>
      <c r="U53" s="15"/>
      <c r="V53" s="16"/>
      <c r="W53" s="15"/>
      <c r="X53" s="16"/>
      <c r="Y53" s="15"/>
      <c r="Z53" s="16"/>
      <c r="AA53" s="15"/>
      <c r="AB53" s="15"/>
      <c r="AC53" s="15"/>
      <c r="AD53" s="15"/>
      <c r="AE53" s="15"/>
      <c r="AF53" s="15"/>
      <c r="AG53" s="15"/>
      <c r="AH53" s="15"/>
    </row>
    <row r="54" spans="1:34" ht="13.5" customHeight="1">
      <c r="A54" s="15"/>
      <c r="B54" s="15"/>
      <c r="C54" s="93" t="s">
        <v>40</v>
      </c>
      <c r="D54" s="93"/>
      <c r="E54" s="94">
        <f>SUM(Q22:Q51)</f>
        <v>150000</v>
      </c>
      <c r="F54" s="94"/>
      <c r="G54" s="94"/>
      <c r="H54" s="94"/>
      <c r="I54" s="88" t="s">
        <v>20</v>
      </c>
      <c r="J54" s="15"/>
      <c r="K54" s="15"/>
      <c r="L54" s="16"/>
      <c r="M54" s="15"/>
      <c r="N54" s="93" t="s">
        <v>41</v>
      </c>
      <c r="O54" s="93"/>
      <c r="P54" s="93"/>
      <c r="Q54" s="87">
        <f>SUM(Y22:Y51)</f>
        <v>250000</v>
      </c>
      <c r="R54" s="87"/>
      <c r="S54" s="87"/>
      <c r="T54" s="87"/>
      <c r="U54" s="87"/>
      <c r="V54" s="88" t="s">
        <v>20</v>
      </c>
      <c r="W54" s="15"/>
      <c r="X54" s="16"/>
      <c r="Y54" s="15"/>
      <c r="Z54" s="16"/>
      <c r="AA54" s="15"/>
      <c r="AB54" s="15"/>
      <c r="AC54" s="15"/>
      <c r="AD54" s="15"/>
      <c r="AE54" s="15"/>
      <c r="AF54" s="15"/>
      <c r="AG54" s="15"/>
      <c r="AH54" s="15"/>
    </row>
    <row r="55" spans="1:34">
      <c r="A55" s="15"/>
      <c r="B55" s="15"/>
      <c r="C55" s="93"/>
      <c r="D55" s="93"/>
      <c r="E55" s="94"/>
      <c r="F55" s="94"/>
      <c r="G55" s="94"/>
      <c r="H55" s="94"/>
      <c r="I55" s="89"/>
      <c r="J55" s="15"/>
      <c r="K55" s="15"/>
      <c r="L55" s="16"/>
      <c r="M55" s="15"/>
      <c r="N55" s="93"/>
      <c r="O55" s="93"/>
      <c r="P55" s="93"/>
      <c r="Q55" s="87"/>
      <c r="R55" s="87"/>
      <c r="S55" s="87"/>
      <c r="T55" s="87"/>
      <c r="U55" s="87"/>
      <c r="V55" s="89"/>
      <c r="W55" s="15"/>
      <c r="X55" s="16"/>
      <c r="Y55" s="15"/>
      <c r="Z55" s="16"/>
      <c r="AA55" s="15"/>
      <c r="AB55" s="15"/>
      <c r="AC55" s="15"/>
      <c r="AD55" s="15"/>
      <c r="AE55" s="15"/>
      <c r="AF55" s="15"/>
      <c r="AG55" s="15"/>
      <c r="AH55" s="15"/>
    </row>
    <row r="56" spans="1:34">
      <c r="A56" s="15"/>
      <c r="B56" s="15"/>
      <c r="C56" s="15"/>
      <c r="D56" s="15"/>
      <c r="E56" s="15"/>
      <c r="F56" s="15"/>
      <c r="G56" s="15"/>
      <c r="H56" s="15"/>
      <c r="I56" s="16"/>
      <c r="J56" s="15"/>
      <c r="K56" s="15"/>
      <c r="L56" s="16"/>
      <c r="M56" s="15"/>
      <c r="N56" s="16"/>
      <c r="O56" s="15"/>
      <c r="P56" s="16"/>
      <c r="Q56" s="15"/>
      <c r="R56" s="16"/>
      <c r="S56" s="15"/>
      <c r="T56" s="16"/>
      <c r="U56" s="15"/>
      <c r="V56" s="16"/>
      <c r="W56" s="15"/>
      <c r="X56" s="16"/>
      <c r="Y56" s="15"/>
      <c r="Z56" s="16"/>
      <c r="AA56" s="15"/>
      <c r="AB56" s="15"/>
      <c r="AC56" s="15"/>
      <c r="AD56" s="15"/>
      <c r="AE56" s="15"/>
      <c r="AF56" s="15"/>
      <c r="AG56" s="15"/>
      <c r="AH56" s="15"/>
    </row>
    <row r="57" spans="1:34" ht="16.5" customHeight="1">
      <c r="A57" s="15"/>
      <c r="B57" s="15"/>
      <c r="C57" s="90" t="s">
        <v>42</v>
      </c>
      <c r="D57" s="90"/>
      <c r="E57" s="91">
        <f>IF(S11="↑類型を選択してください", "類型を選択してください",
   IF(S9="①地域一体型（補助率2/3）", MIN(ROUNDDOWN(E54*(2/3), 0), 80000000),
   IF(S9="②地域一体型（補助率1/2）", MIN(ROUNDDOWN(E54*0.5, 0), 80000000),
   IF(S9="③実証・個別型", MIN(ROUNDDOWN(E54, 0), 50000000),
   "不正な補助率"))))</f>
        <v>75000</v>
      </c>
      <c r="F57" s="91"/>
      <c r="G57" s="91"/>
      <c r="H57" s="91"/>
      <c r="I57" s="15"/>
      <c r="J57" s="15"/>
      <c r="K57" s="15"/>
      <c r="L57" s="16"/>
      <c r="M57" s="15"/>
      <c r="N57" s="16"/>
      <c r="O57" s="15"/>
      <c r="P57" s="16"/>
      <c r="Q57" s="15"/>
      <c r="R57" s="16"/>
      <c r="S57" s="15"/>
      <c r="T57" s="16"/>
      <c r="U57" s="15"/>
      <c r="V57" s="16"/>
      <c r="W57" s="15"/>
      <c r="X57" s="16"/>
      <c r="Y57" s="15"/>
      <c r="Z57" s="16"/>
      <c r="AA57" s="15"/>
      <c r="AB57" s="15"/>
      <c r="AC57" s="15"/>
      <c r="AD57" s="15"/>
      <c r="AE57" s="15"/>
      <c r="AF57" s="15"/>
      <c r="AG57" s="15"/>
      <c r="AH57" s="15"/>
    </row>
    <row r="58" spans="1:34">
      <c r="A58" s="15"/>
      <c r="B58" s="15"/>
      <c r="C58" s="90"/>
      <c r="D58" s="90"/>
      <c r="E58" s="91"/>
      <c r="F58" s="91"/>
      <c r="G58" s="91"/>
      <c r="H58" s="91"/>
      <c r="I58" s="15"/>
      <c r="J58" s="15"/>
      <c r="K58" s="15"/>
      <c r="L58" s="16"/>
      <c r="M58" s="15"/>
      <c r="N58" s="16"/>
      <c r="O58" s="15"/>
      <c r="P58" s="16"/>
      <c r="Q58" s="15"/>
      <c r="R58" s="16"/>
      <c r="S58" s="15"/>
      <c r="T58" s="16"/>
      <c r="U58" s="15"/>
      <c r="V58" s="16"/>
      <c r="W58" s="15"/>
      <c r="X58" s="16"/>
      <c r="Y58" s="15"/>
      <c r="Z58" s="16"/>
      <c r="AA58" s="15"/>
      <c r="AB58" s="15"/>
      <c r="AC58" s="15"/>
      <c r="AD58" s="15"/>
      <c r="AE58" s="15"/>
      <c r="AF58" s="15"/>
      <c r="AG58" s="15"/>
      <c r="AH58" s="15"/>
    </row>
    <row r="59" spans="1:34">
      <c r="A59" s="15"/>
      <c r="B59" s="15"/>
      <c r="C59" s="15"/>
      <c r="D59" s="15"/>
      <c r="E59" s="15"/>
      <c r="F59" s="15"/>
      <c r="G59" s="15"/>
      <c r="H59" s="15"/>
      <c r="I59" s="16"/>
      <c r="J59" s="15"/>
      <c r="K59" s="15"/>
      <c r="L59" s="16"/>
      <c r="M59" s="15"/>
      <c r="N59" s="16"/>
      <c r="O59" s="15"/>
      <c r="P59" s="16"/>
      <c r="Q59" s="15"/>
      <c r="R59" s="16"/>
      <c r="S59" s="15"/>
      <c r="T59" s="16"/>
      <c r="U59" s="15"/>
      <c r="V59" s="16"/>
      <c r="W59" s="15"/>
      <c r="X59" s="16"/>
      <c r="Y59" s="15"/>
      <c r="Z59" s="16"/>
      <c r="AA59" s="15"/>
      <c r="AB59" s="15"/>
      <c r="AC59" s="15"/>
      <c r="AD59" s="15"/>
      <c r="AE59" s="15"/>
      <c r="AF59" s="15"/>
      <c r="AG59" s="15"/>
      <c r="AH59" s="15"/>
    </row>
    <row r="60" spans="1:34" ht="17.25" thickBot="1">
      <c r="A60" s="15"/>
      <c r="B60" s="15"/>
      <c r="C60" s="15"/>
      <c r="D60" s="15"/>
      <c r="E60" s="15"/>
      <c r="F60" s="15"/>
      <c r="G60" s="15"/>
      <c r="H60" s="15"/>
      <c r="I60" s="16"/>
      <c r="J60" s="15"/>
      <c r="K60" s="15"/>
      <c r="L60" s="16"/>
      <c r="M60" s="15"/>
      <c r="N60" s="16"/>
      <c r="O60" s="15"/>
      <c r="P60" s="16"/>
      <c r="Q60" s="15"/>
      <c r="R60" s="16"/>
      <c r="S60" s="15"/>
      <c r="T60" s="16"/>
      <c r="U60" s="15"/>
      <c r="V60" s="16"/>
      <c r="W60" s="15"/>
      <c r="X60" s="16"/>
      <c r="Y60" s="15"/>
      <c r="Z60" s="16"/>
      <c r="AA60" s="15"/>
      <c r="AB60" s="15"/>
      <c r="AC60" s="15"/>
      <c r="AD60" s="15"/>
      <c r="AE60" s="15"/>
      <c r="AF60" s="15"/>
      <c r="AG60" s="15"/>
      <c r="AH60" s="15"/>
    </row>
    <row r="61" spans="1:34" ht="16.5" customHeight="1">
      <c r="A61" s="15"/>
      <c r="B61" s="15"/>
      <c r="C61" s="111" t="s">
        <v>43</v>
      </c>
      <c r="D61" s="112"/>
      <c r="E61" s="112"/>
      <c r="F61" s="112"/>
      <c r="G61" s="112"/>
      <c r="H61" s="112"/>
      <c r="I61" s="112"/>
      <c r="J61" s="112"/>
      <c r="K61" s="112"/>
      <c r="L61" s="112"/>
      <c r="M61" s="112"/>
      <c r="N61" s="112"/>
      <c r="O61" s="112"/>
      <c r="P61" s="112"/>
      <c r="Q61" s="112"/>
      <c r="R61" s="112"/>
      <c r="S61" s="112"/>
      <c r="T61" s="112"/>
      <c r="U61" s="112"/>
      <c r="V61" s="112"/>
      <c r="W61" s="113"/>
      <c r="X61" s="16"/>
      <c r="Y61" s="15"/>
      <c r="Z61" s="16"/>
      <c r="AA61" s="15"/>
      <c r="AB61" s="15"/>
      <c r="AC61" s="15"/>
      <c r="AD61" s="15"/>
      <c r="AE61" s="15"/>
      <c r="AF61" s="15"/>
      <c r="AG61" s="15"/>
      <c r="AH61" s="15"/>
    </row>
    <row r="62" spans="1:34">
      <c r="A62" s="15"/>
      <c r="B62" s="15"/>
      <c r="C62" s="114"/>
      <c r="D62" s="115"/>
      <c r="E62" s="115"/>
      <c r="F62" s="115"/>
      <c r="G62" s="115"/>
      <c r="H62" s="115"/>
      <c r="I62" s="115"/>
      <c r="J62" s="115"/>
      <c r="K62" s="115"/>
      <c r="L62" s="115"/>
      <c r="M62" s="115"/>
      <c r="N62" s="115"/>
      <c r="O62" s="115"/>
      <c r="P62" s="115"/>
      <c r="Q62" s="115"/>
      <c r="R62" s="115"/>
      <c r="S62" s="115"/>
      <c r="T62" s="115"/>
      <c r="U62" s="115"/>
      <c r="V62" s="115"/>
      <c r="W62" s="116"/>
      <c r="X62" s="16"/>
      <c r="Y62" s="15"/>
      <c r="Z62" s="16"/>
      <c r="AA62" s="15"/>
      <c r="AB62" s="15"/>
      <c r="AC62" s="15"/>
      <c r="AD62" s="15"/>
      <c r="AE62" s="15"/>
      <c r="AF62" s="15"/>
      <c r="AG62" s="15"/>
      <c r="AH62" s="15"/>
    </row>
    <row r="63" spans="1:34">
      <c r="A63" s="15"/>
      <c r="B63" s="15"/>
      <c r="C63" s="114"/>
      <c r="D63" s="115"/>
      <c r="E63" s="115"/>
      <c r="F63" s="115"/>
      <c r="G63" s="115"/>
      <c r="H63" s="115"/>
      <c r="I63" s="115"/>
      <c r="J63" s="115"/>
      <c r="K63" s="115"/>
      <c r="L63" s="115"/>
      <c r="M63" s="115"/>
      <c r="N63" s="115"/>
      <c r="O63" s="115"/>
      <c r="P63" s="115"/>
      <c r="Q63" s="115"/>
      <c r="R63" s="115"/>
      <c r="S63" s="115"/>
      <c r="T63" s="115"/>
      <c r="U63" s="115"/>
      <c r="V63" s="115"/>
      <c r="W63" s="116"/>
      <c r="X63" s="16"/>
      <c r="Y63" s="15"/>
      <c r="Z63" s="16"/>
      <c r="AA63" s="15"/>
      <c r="AB63" s="15"/>
      <c r="AC63" s="15"/>
      <c r="AD63" s="15"/>
      <c r="AE63" s="15"/>
      <c r="AF63" s="15"/>
      <c r="AG63" s="15"/>
      <c r="AH63" s="15"/>
    </row>
    <row r="64" spans="1:34">
      <c r="A64" s="15"/>
      <c r="B64" s="15"/>
      <c r="C64" s="114"/>
      <c r="D64" s="115"/>
      <c r="E64" s="115"/>
      <c r="F64" s="115"/>
      <c r="G64" s="115"/>
      <c r="H64" s="115"/>
      <c r="I64" s="115"/>
      <c r="J64" s="115"/>
      <c r="K64" s="115"/>
      <c r="L64" s="115"/>
      <c r="M64" s="115"/>
      <c r="N64" s="115"/>
      <c r="O64" s="115"/>
      <c r="P64" s="115"/>
      <c r="Q64" s="115"/>
      <c r="R64" s="115"/>
      <c r="S64" s="115"/>
      <c r="T64" s="115"/>
      <c r="U64" s="115"/>
      <c r="V64" s="115"/>
      <c r="W64" s="116"/>
      <c r="X64" s="16"/>
      <c r="Y64" s="15"/>
      <c r="Z64" s="16"/>
      <c r="AA64" s="15"/>
      <c r="AB64" s="15"/>
      <c r="AC64" s="15"/>
      <c r="AD64" s="15"/>
      <c r="AE64" s="15"/>
      <c r="AF64" s="15"/>
      <c r="AG64" s="15"/>
      <c r="AH64" s="15"/>
    </row>
    <row r="65" spans="1:34">
      <c r="A65" s="15"/>
      <c r="B65" s="15"/>
      <c r="C65" s="114"/>
      <c r="D65" s="115"/>
      <c r="E65" s="115"/>
      <c r="F65" s="115"/>
      <c r="G65" s="115"/>
      <c r="H65" s="115"/>
      <c r="I65" s="115"/>
      <c r="J65" s="115"/>
      <c r="K65" s="115"/>
      <c r="L65" s="115"/>
      <c r="M65" s="115"/>
      <c r="N65" s="115"/>
      <c r="O65" s="115"/>
      <c r="P65" s="115"/>
      <c r="Q65" s="115"/>
      <c r="R65" s="115"/>
      <c r="S65" s="115"/>
      <c r="T65" s="115"/>
      <c r="U65" s="115"/>
      <c r="V65" s="115"/>
      <c r="W65" s="116"/>
      <c r="X65" s="16"/>
      <c r="Y65" s="15"/>
      <c r="Z65" s="16"/>
      <c r="AA65" s="15"/>
      <c r="AB65" s="15"/>
      <c r="AC65" s="15"/>
      <c r="AD65" s="15"/>
      <c r="AE65" s="15"/>
      <c r="AF65" s="15"/>
      <c r="AG65" s="15"/>
      <c r="AH65" s="15"/>
    </row>
    <row r="66" spans="1:34">
      <c r="A66" s="15"/>
      <c r="B66" s="15"/>
      <c r="C66" s="114"/>
      <c r="D66" s="115"/>
      <c r="E66" s="115"/>
      <c r="F66" s="115"/>
      <c r="G66" s="115"/>
      <c r="H66" s="115"/>
      <c r="I66" s="115"/>
      <c r="J66" s="115"/>
      <c r="K66" s="115"/>
      <c r="L66" s="115"/>
      <c r="M66" s="115"/>
      <c r="N66" s="115"/>
      <c r="O66" s="115"/>
      <c r="P66" s="115"/>
      <c r="Q66" s="115"/>
      <c r="R66" s="115"/>
      <c r="S66" s="115"/>
      <c r="T66" s="115"/>
      <c r="U66" s="115"/>
      <c r="V66" s="115"/>
      <c r="W66" s="116"/>
      <c r="X66" s="16"/>
      <c r="Y66" s="15"/>
      <c r="Z66" s="16"/>
      <c r="AA66" s="15"/>
      <c r="AB66" s="15"/>
      <c r="AC66" s="15"/>
      <c r="AD66" s="15"/>
      <c r="AE66" s="15"/>
      <c r="AF66" s="15"/>
      <c r="AG66" s="15"/>
      <c r="AH66" s="15"/>
    </row>
    <row r="67" spans="1:34">
      <c r="A67" s="15"/>
      <c r="B67" s="15"/>
      <c r="C67" s="114"/>
      <c r="D67" s="115"/>
      <c r="E67" s="115"/>
      <c r="F67" s="115"/>
      <c r="G67" s="115"/>
      <c r="H67" s="115"/>
      <c r="I67" s="115"/>
      <c r="J67" s="115"/>
      <c r="K67" s="115"/>
      <c r="L67" s="115"/>
      <c r="M67" s="115"/>
      <c r="N67" s="115"/>
      <c r="O67" s="115"/>
      <c r="P67" s="115"/>
      <c r="Q67" s="115"/>
      <c r="R67" s="115"/>
      <c r="S67" s="115"/>
      <c r="T67" s="115"/>
      <c r="U67" s="115"/>
      <c r="V67" s="115"/>
      <c r="W67" s="116"/>
      <c r="X67" s="16"/>
      <c r="Y67" s="15"/>
      <c r="Z67" s="16"/>
      <c r="AA67" s="15"/>
      <c r="AB67" s="15"/>
      <c r="AC67" s="15"/>
      <c r="AD67" s="15"/>
      <c r="AE67" s="15"/>
      <c r="AF67" s="15"/>
      <c r="AG67" s="15"/>
      <c r="AH67" s="15"/>
    </row>
    <row r="68" spans="1:34">
      <c r="A68" s="15"/>
      <c r="B68" s="15"/>
      <c r="C68" s="114"/>
      <c r="D68" s="115"/>
      <c r="E68" s="115"/>
      <c r="F68" s="115"/>
      <c r="G68" s="115"/>
      <c r="H68" s="115"/>
      <c r="I68" s="115"/>
      <c r="J68" s="115"/>
      <c r="K68" s="115"/>
      <c r="L68" s="115"/>
      <c r="M68" s="115"/>
      <c r="N68" s="115"/>
      <c r="O68" s="115"/>
      <c r="P68" s="115"/>
      <c r="Q68" s="115"/>
      <c r="R68" s="115"/>
      <c r="S68" s="115"/>
      <c r="T68" s="115"/>
      <c r="U68" s="115"/>
      <c r="V68" s="115"/>
      <c r="W68" s="116"/>
      <c r="X68" s="16"/>
      <c r="Y68" s="15"/>
      <c r="Z68" s="16"/>
      <c r="AA68" s="15"/>
      <c r="AB68" s="15"/>
      <c r="AC68" s="15"/>
      <c r="AD68" s="15"/>
      <c r="AE68" s="15"/>
      <c r="AF68" s="15"/>
      <c r="AG68" s="15"/>
      <c r="AH68" s="15"/>
    </row>
    <row r="69" spans="1:34">
      <c r="A69" s="15"/>
      <c r="B69" s="15"/>
      <c r="C69" s="114"/>
      <c r="D69" s="115"/>
      <c r="E69" s="115"/>
      <c r="F69" s="115"/>
      <c r="G69" s="115"/>
      <c r="H69" s="115"/>
      <c r="I69" s="115"/>
      <c r="J69" s="115"/>
      <c r="K69" s="115"/>
      <c r="L69" s="115"/>
      <c r="M69" s="115"/>
      <c r="N69" s="115"/>
      <c r="O69" s="115"/>
      <c r="P69" s="115"/>
      <c r="Q69" s="115"/>
      <c r="R69" s="115"/>
      <c r="S69" s="115"/>
      <c r="T69" s="115"/>
      <c r="U69" s="115"/>
      <c r="V69" s="115"/>
      <c r="W69" s="116"/>
      <c r="X69" s="16"/>
      <c r="Y69" s="15"/>
      <c r="Z69" s="16"/>
      <c r="AA69" s="15"/>
      <c r="AB69" s="15"/>
      <c r="AC69" s="15"/>
      <c r="AD69" s="15"/>
      <c r="AE69" s="15"/>
      <c r="AF69" s="15"/>
      <c r="AG69" s="15"/>
      <c r="AH69" s="15"/>
    </row>
    <row r="70" spans="1:34" ht="17.25" thickBot="1">
      <c r="A70" s="15"/>
      <c r="B70" s="15"/>
      <c r="C70" s="117"/>
      <c r="D70" s="118"/>
      <c r="E70" s="118"/>
      <c r="F70" s="118"/>
      <c r="G70" s="118"/>
      <c r="H70" s="118"/>
      <c r="I70" s="118"/>
      <c r="J70" s="118"/>
      <c r="K70" s="118"/>
      <c r="L70" s="118"/>
      <c r="M70" s="118"/>
      <c r="N70" s="118"/>
      <c r="O70" s="118"/>
      <c r="P70" s="118"/>
      <c r="Q70" s="118"/>
      <c r="R70" s="118"/>
      <c r="S70" s="118"/>
      <c r="T70" s="118"/>
      <c r="U70" s="118"/>
      <c r="V70" s="118"/>
      <c r="W70" s="119"/>
      <c r="X70" s="16"/>
      <c r="Y70" s="15"/>
      <c r="Z70" s="16"/>
      <c r="AA70" s="15"/>
      <c r="AB70" s="15"/>
      <c r="AC70" s="15"/>
      <c r="AD70" s="15"/>
      <c r="AE70" s="15"/>
      <c r="AF70" s="15"/>
      <c r="AG70" s="15"/>
      <c r="AH70" s="15"/>
    </row>
    <row r="71" spans="1:34">
      <c r="A71" s="15"/>
      <c r="B71" s="15"/>
      <c r="C71" s="15"/>
      <c r="D71" s="15"/>
      <c r="E71" s="15"/>
      <c r="F71" s="15"/>
      <c r="G71" s="15"/>
      <c r="H71" s="15"/>
      <c r="I71" s="16"/>
      <c r="J71" s="15"/>
      <c r="K71" s="15"/>
      <c r="L71" s="16"/>
      <c r="M71" s="15"/>
      <c r="N71" s="16"/>
      <c r="O71" s="15"/>
      <c r="P71" s="16"/>
      <c r="Q71" s="15"/>
      <c r="R71" s="16"/>
      <c r="S71" s="15"/>
      <c r="T71" s="16"/>
      <c r="U71" s="15"/>
      <c r="V71" s="16"/>
      <c r="W71" s="15"/>
      <c r="X71" s="16"/>
      <c r="Y71" s="15"/>
      <c r="Z71" s="16"/>
      <c r="AA71" s="15"/>
      <c r="AB71" s="15"/>
      <c r="AC71" s="15"/>
      <c r="AD71" s="15"/>
      <c r="AE71" s="15"/>
      <c r="AF71" s="15"/>
      <c r="AG71" s="15"/>
      <c r="AH71" s="15"/>
    </row>
    <row r="72" spans="1:34">
      <c r="A72" s="15"/>
      <c r="B72" s="15"/>
      <c r="C72" s="15"/>
      <c r="D72" s="15"/>
      <c r="E72" s="15"/>
      <c r="F72" s="15"/>
      <c r="G72" s="15"/>
      <c r="H72" s="15"/>
      <c r="I72" s="16"/>
      <c r="J72" s="15"/>
      <c r="K72" s="15"/>
      <c r="L72" s="16"/>
      <c r="M72" s="15"/>
      <c r="N72" s="16"/>
      <c r="O72" s="15"/>
      <c r="P72" s="16"/>
      <c r="Q72" s="15"/>
      <c r="R72" s="16"/>
      <c r="S72" s="15"/>
      <c r="T72" s="16"/>
      <c r="U72" s="15"/>
      <c r="V72" s="16"/>
      <c r="W72" s="15"/>
      <c r="X72" s="16"/>
      <c r="Y72" s="15"/>
      <c r="Z72" s="16"/>
      <c r="AA72" s="15"/>
      <c r="AB72" s="15"/>
      <c r="AC72" s="15"/>
      <c r="AD72" s="15"/>
      <c r="AE72" s="15"/>
      <c r="AF72" s="15"/>
      <c r="AG72" s="15"/>
      <c r="AH72" s="15"/>
    </row>
    <row r="73" spans="1:34">
      <c r="A73" s="15"/>
      <c r="B73" s="15"/>
      <c r="C73" s="15"/>
      <c r="D73" s="15"/>
      <c r="E73" s="15"/>
      <c r="F73" s="15"/>
      <c r="G73" s="15"/>
      <c r="H73" s="15"/>
      <c r="I73" s="16"/>
      <c r="J73" s="15"/>
      <c r="K73" s="15"/>
      <c r="L73" s="16"/>
      <c r="M73" s="15"/>
      <c r="N73" s="16"/>
      <c r="O73" s="15"/>
      <c r="P73" s="16"/>
      <c r="Q73" s="15"/>
      <c r="R73" s="16"/>
      <c r="S73" s="15"/>
      <c r="T73" s="16"/>
      <c r="U73" s="15"/>
      <c r="V73" s="16"/>
      <c r="W73" s="15"/>
      <c r="X73" s="16"/>
      <c r="Y73" s="15"/>
      <c r="Z73" s="16"/>
      <c r="AA73" s="15"/>
      <c r="AB73" s="15"/>
      <c r="AC73" s="15"/>
      <c r="AD73" s="15"/>
      <c r="AE73" s="15"/>
      <c r="AF73" s="15"/>
      <c r="AG73" s="15"/>
      <c r="AH73" s="15"/>
    </row>
    <row r="74" spans="1:34">
      <c r="A74" s="15"/>
      <c r="B74" s="15"/>
      <c r="C74" s="15"/>
      <c r="D74" s="15"/>
      <c r="E74" s="15"/>
      <c r="F74" s="15"/>
      <c r="G74" s="15"/>
      <c r="H74" s="15"/>
      <c r="I74" s="16"/>
      <c r="J74" s="15"/>
      <c r="K74" s="15"/>
      <c r="L74" s="16"/>
      <c r="M74" s="15"/>
      <c r="N74" s="16"/>
      <c r="O74" s="15"/>
      <c r="P74" s="16"/>
      <c r="Q74" s="15"/>
      <c r="R74" s="16"/>
      <c r="S74" s="15"/>
      <c r="T74" s="16"/>
      <c r="U74" s="15"/>
      <c r="V74" s="16"/>
      <c r="W74" s="15"/>
      <c r="X74" s="16"/>
      <c r="Y74" s="15"/>
      <c r="Z74" s="16"/>
      <c r="AA74" s="15"/>
      <c r="AB74" s="15"/>
      <c r="AC74" s="15"/>
      <c r="AD74" s="15"/>
      <c r="AE74" s="15"/>
      <c r="AF74" s="15"/>
      <c r="AG74" s="15"/>
      <c r="AH74" s="15"/>
    </row>
    <row r="75" spans="1:34">
      <c r="A75" s="15"/>
      <c r="B75" s="15"/>
      <c r="C75" s="15"/>
      <c r="D75" s="15"/>
      <c r="E75" s="15"/>
      <c r="F75" s="15"/>
      <c r="G75" s="15"/>
      <c r="H75" s="15"/>
      <c r="I75" s="16"/>
      <c r="J75" s="15"/>
      <c r="K75" s="15"/>
      <c r="L75" s="16"/>
      <c r="M75" s="15"/>
      <c r="N75" s="16"/>
      <c r="O75" s="15"/>
      <c r="P75" s="16"/>
      <c r="Q75" s="15"/>
      <c r="R75" s="16"/>
      <c r="S75" s="15"/>
      <c r="T75" s="16"/>
      <c r="U75" s="15"/>
      <c r="V75" s="16"/>
      <c r="W75" s="15"/>
      <c r="X75" s="16"/>
      <c r="Y75" s="15"/>
      <c r="Z75" s="16"/>
      <c r="AA75" s="15"/>
      <c r="AB75" s="15"/>
      <c r="AC75" s="15"/>
      <c r="AD75" s="15"/>
      <c r="AE75" s="15"/>
      <c r="AF75" s="15"/>
      <c r="AG75" s="15"/>
      <c r="AH75" s="15"/>
    </row>
    <row r="76" spans="1:34">
      <c r="A76" s="15"/>
      <c r="B76" s="15"/>
      <c r="C76" s="15"/>
      <c r="D76" s="15"/>
      <c r="E76" s="15"/>
      <c r="F76" s="15"/>
      <c r="G76" s="15"/>
      <c r="H76" s="15"/>
      <c r="I76" s="16"/>
      <c r="J76" s="15"/>
      <c r="K76" s="15"/>
      <c r="L76" s="16"/>
      <c r="M76" s="15"/>
      <c r="N76" s="16"/>
      <c r="O76" s="15"/>
      <c r="P76" s="16"/>
      <c r="Q76" s="15"/>
      <c r="R76" s="16"/>
      <c r="S76" s="15"/>
      <c r="T76" s="16"/>
      <c r="U76" s="15"/>
      <c r="V76" s="16"/>
      <c r="W76" s="15"/>
      <c r="X76" s="16"/>
      <c r="Y76" s="15"/>
      <c r="Z76" s="16"/>
      <c r="AA76" s="15"/>
      <c r="AB76" s="15"/>
      <c r="AC76" s="15"/>
      <c r="AD76" s="15"/>
      <c r="AE76" s="15"/>
      <c r="AF76" s="15"/>
      <c r="AG76" s="15"/>
      <c r="AH76" s="15"/>
    </row>
    <row r="77" spans="1:34">
      <c r="A77" s="15"/>
      <c r="B77" s="15"/>
      <c r="C77" s="15"/>
      <c r="D77" s="15"/>
      <c r="E77" s="15"/>
      <c r="F77" s="15"/>
      <c r="G77" s="15"/>
      <c r="H77" s="15"/>
      <c r="I77" s="16"/>
      <c r="J77" s="15"/>
      <c r="K77" s="15"/>
      <c r="L77" s="16"/>
      <c r="M77" s="15"/>
      <c r="N77" s="16"/>
      <c r="O77" s="15"/>
      <c r="P77" s="16"/>
      <c r="Q77" s="15"/>
      <c r="R77" s="16"/>
      <c r="S77" s="15"/>
      <c r="T77" s="16"/>
      <c r="U77" s="15"/>
      <c r="V77" s="16"/>
      <c r="W77" s="15"/>
      <c r="X77" s="16"/>
      <c r="Y77" s="15"/>
      <c r="Z77" s="16"/>
      <c r="AA77" s="15"/>
      <c r="AB77" s="15"/>
      <c r="AC77" s="15"/>
      <c r="AD77" s="15"/>
      <c r="AE77" s="15"/>
      <c r="AF77" s="15"/>
      <c r="AG77" s="15"/>
      <c r="AH77" s="15"/>
    </row>
    <row r="78" spans="1:34">
      <c r="A78" s="15"/>
      <c r="B78" s="15"/>
      <c r="C78" s="15"/>
      <c r="D78" s="15"/>
      <c r="E78" s="15"/>
      <c r="F78" s="15"/>
      <c r="G78" s="15"/>
      <c r="H78" s="15"/>
      <c r="I78" s="16"/>
      <c r="J78" s="15"/>
      <c r="K78" s="15"/>
      <c r="L78" s="16"/>
      <c r="M78" s="15"/>
      <c r="N78" s="16"/>
      <c r="O78" s="15"/>
      <c r="P78" s="16"/>
      <c r="Q78" s="15"/>
      <c r="R78" s="16"/>
      <c r="S78" s="15"/>
      <c r="T78" s="16"/>
      <c r="U78" s="15"/>
      <c r="V78" s="16"/>
      <c r="W78" s="15"/>
      <c r="X78" s="16"/>
      <c r="Y78" s="15"/>
      <c r="Z78" s="16"/>
      <c r="AA78" s="15"/>
      <c r="AB78" s="15"/>
      <c r="AC78" s="15"/>
      <c r="AD78" s="15"/>
      <c r="AE78" s="15"/>
      <c r="AF78" s="15"/>
      <c r="AG78" s="15"/>
      <c r="AH78" s="15"/>
    </row>
    <row r="79" spans="1:34">
      <c r="A79" s="15"/>
      <c r="B79" s="15"/>
      <c r="C79" s="15"/>
      <c r="D79" s="15"/>
      <c r="E79" s="15"/>
      <c r="F79" s="15"/>
      <c r="G79" s="15"/>
      <c r="H79" s="15"/>
      <c r="I79" s="16"/>
      <c r="J79" s="15"/>
      <c r="K79" s="15"/>
      <c r="L79" s="16"/>
      <c r="M79" s="15"/>
      <c r="N79" s="16"/>
      <c r="O79" s="15"/>
      <c r="P79" s="16"/>
      <c r="Q79" s="15"/>
      <c r="R79" s="16"/>
      <c r="S79" s="15"/>
      <c r="T79" s="16"/>
      <c r="U79" s="15"/>
      <c r="V79" s="16"/>
      <c r="W79" s="15"/>
      <c r="X79" s="16"/>
      <c r="Y79" s="15"/>
      <c r="Z79" s="16"/>
      <c r="AA79" s="15"/>
      <c r="AB79" s="15"/>
      <c r="AC79" s="15"/>
      <c r="AD79" s="15"/>
      <c r="AE79" s="15"/>
      <c r="AF79" s="15"/>
      <c r="AG79" s="15"/>
      <c r="AH79" s="15"/>
    </row>
    <row r="80" spans="1:34">
      <c r="A80" s="15"/>
      <c r="B80" s="15"/>
      <c r="C80" s="15"/>
      <c r="D80" s="15"/>
      <c r="E80" s="15"/>
      <c r="F80" s="15"/>
      <c r="G80" s="15"/>
      <c r="H80" s="15"/>
      <c r="I80" s="16"/>
      <c r="J80" s="15"/>
      <c r="K80" s="15"/>
      <c r="L80" s="16"/>
      <c r="M80" s="15"/>
      <c r="N80" s="16"/>
      <c r="O80" s="15"/>
      <c r="P80" s="16"/>
      <c r="Q80" s="15"/>
      <c r="R80" s="16"/>
      <c r="S80" s="15"/>
      <c r="T80" s="16"/>
      <c r="U80" s="15"/>
      <c r="V80" s="16"/>
      <c r="W80" s="15"/>
      <c r="X80" s="16"/>
      <c r="Y80" s="15"/>
      <c r="Z80" s="16"/>
      <c r="AA80" s="15"/>
      <c r="AB80" s="15"/>
      <c r="AC80" s="15"/>
      <c r="AD80" s="15"/>
      <c r="AE80" s="15"/>
      <c r="AF80" s="15"/>
      <c r="AG80" s="15"/>
      <c r="AH80" s="15"/>
    </row>
    <row r="81" spans="1:34">
      <c r="A81" s="15"/>
      <c r="B81" s="15"/>
      <c r="C81" s="15"/>
      <c r="D81" s="15"/>
      <c r="E81" s="15"/>
      <c r="F81" s="15"/>
      <c r="G81" s="15"/>
      <c r="H81" s="15"/>
      <c r="I81" s="16"/>
      <c r="J81" s="15"/>
      <c r="K81" s="15"/>
      <c r="L81" s="16"/>
      <c r="M81" s="15"/>
      <c r="N81" s="16"/>
      <c r="O81" s="15"/>
      <c r="P81" s="16"/>
      <c r="Q81" s="15"/>
      <c r="R81" s="16"/>
      <c r="S81" s="15"/>
      <c r="T81" s="16"/>
      <c r="U81" s="15"/>
      <c r="V81" s="16"/>
      <c r="W81" s="15"/>
      <c r="X81" s="16"/>
      <c r="Y81" s="15"/>
      <c r="Z81" s="16"/>
      <c r="AA81" s="15"/>
      <c r="AB81" s="15"/>
      <c r="AC81" s="15"/>
      <c r="AD81" s="15"/>
      <c r="AE81" s="15"/>
      <c r="AF81" s="15"/>
      <c r="AG81" s="15"/>
      <c r="AH81" s="15"/>
    </row>
    <row r="82" spans="1:34">
      <c r="A82" s="15"/>
      <c r="B82" s="15"/>
      <c r="C82" s="15"/>
      <c r="D82" s="15"/>
      <c r="E82" s="15"/>
      <c r="F82" s="15"/>
      <c r="G82" s="15"/>
      <c r="H82" s="15"/>
      <c r="I82" s="16"/>
      <c r="J82" s="15"/>
      <c r="K82" s="15"/>
      <c r="L82" s="16"/>
      <c r="M82" s="15"/>
      <c r="N82" s="16"/>
      <c r="O82" s="15"/>
      <c r="P82" s="16"/>
      <c r="Q82" s="15"/>
      <c r="R82" s="16"/>
      <c r="S82" s="15"/>
      <c r="T82" s="16"/>
      <c r="U82" s="15"/>
      <c r="V82" s="16"/>
      <c r="W82" s="15"/>
      <c r="X82" s="16"/>
      <c r="Y82" s="15"/>
      <c r="Z82" s="16"/>
      <c r="AA82" s="15"/>
      <c r="AB82" s="15"/>
      <c r="AC82" s="15"/>
      <c r="AD82" s="15"/>
      <c r="AE82" s="15"/>
      <c r="AF82" s="15"/>
      <c r="AG82" s="15"/>
      <c r="AH82" s="15"/>
    </row>
    <row r="83" spans="1:34">
      <c r="A83" s="15"/>
      <c r="B83" s="15"/>
      <c r="C83" s="15"/>
      <c r="D83" s="15"/>
      <c r="E83" s="15"/>
      <c r="F83" s="15"/>
      <c r="G83" s="15"/>
      <c r="H83" s="15"/>
      <c r="I83" s="16"/>
      <c r="J83" s="15"/>
      <c r="K83" s="15"/>
      <c r="L83" s="16"/>
      <c r="M83" s="15"/>
      <c r="N83" s="16"/>
      <c r="O83" s="15"/>
      <c r="P83" s="16"/>
      <c r="Q83" s="15"/>
      <c r="R83" s="16"/>
      <c r="S83" s="15"/>
      <c r="T83" s="16"/>
      <c r="U83" s="15"/>
      <c r="V83" s="16"/>
      <c r="W83" s="15"/>
      <c r="X83" s="16"/>
      <c r="Y83" s="15"/>
      <c r="Z83" s="16"/>
      <c r="AA83" s="15"/>
      <c r="AB83" s="15"/>
      <c r="AC83" s="15"/>
      <c r="AD83" s="15"/>
      <c r="AE83" s="15"/>
      <c r="AF83" s="15"/>
      <c r="AG83" s="15"/>
      <c r="AH83" s="15"/>
    </row>
    <row r="84" spans="1:34">
      <c r="A84" s="15"/>
      <c r="B84" s="15"/>
      <c r="C84" s="15"/>
      <c r="D84" s="15"/>
      <c r="E84" s="15"/>
      <c r="F84" s="15"/>
      <c r="G84" s="15"/>
      <c r="H84" s="15"/>
      <c r="I84" s="16"/>
      <c r="J84" s="15"/>
      <c r="K84" s="15"/>
      <c r="L84" s="16"/>
      <c r="M84" s="15"/>
      <c r="N84" s="16"/>
      <c r="O84" s="15"/>
      <c r="P84" s="16"/>
      <c r="Q84" s="15"/>
      <c r="R84" s="16"/>
      <c r="S84" s="15"/>
      <c r="T84" s="16"/>
      <c r="U84" s="15"/>
      <c r="V84" s="16"/>
      <c r="W84" s="15"/>
      <c r="X84" s="16"/>
      <c r="Y84" s="15"/>
      <c r="Z84" s="16"/>
      <c r="AA84" s="15"/>
      <c r="AB84" s="15"/>
      <c r="AC84" s="15"/>
      <c r="AD84" s="15"/>
      <c r="AE84" s="15"/>
      <c r="AF84" s="15"/>
      <c r="AG84" s="15"/>
      <c r="AH84" s="15"/>
    </row>
    <row r="85" spans="1:34">
      <c r="A85" s="15"/>
      <c r="B85" s="15"/>
      <c r="C85" s="15"/>
      <c r="D85" s="15"/>
      <c r="E85" s="15"/>
      <c r="F85" s="15"/>
      <c r="G85" s="15"/>
      <c r="H85" s="15"/>
      <c r="I85" s="16"/>
      <c r="J85" s="15"/>
      <c r="K85" s="15"/>
      <c r="L85" s="16"/>
      <c r="M85" s="15"/>
      <c r="N85" s="16"/>
      <c r="O85" s="15"/>
      <c r="P85" s="16"/>
      <c r="Q85" s="15"/>
      <c r="R85" s="16"/>
      <c r="S85" s="15"/>
      <c r="T85" s="16"/>
      <c r="U85" s="15"/>
      <c r="V85" s="16"/>
      <c r="W85" s="15"/>
      <c r="X85" s="16"/>
      <c r="Y85" s="15"/>
      <c r="Z85" s="16"/>
      <c r="AA85" s="15"/>
      <c r="AB85" s="15"/>
      <c r="AC85" s="15"/>
      <c r="AD85" s="15"/>
      <c r="AE85" s="15"/>
      <c r="AF85" s="15"/>
      <c r="AG85" s="15"/>
      <c r="AH85" s="15"/>
    </row>
    <row r="86" spans="1:34">
      <c r="A86" s="15"/>
      <c r="B86" s="15"/>
      <c r="C86" s="15"/>
      <c r="D86" s="15"/>
      <c r="E86" s="15"/>
      <c r="F86" s="15"/>
      <c r="G86" s="15"/>
      <c r="H86" s="15"/>
      <c r="I86" s="16"/>
      <c r="J86" s="15"/>
      <c r="K86" s="15"/>
      <c r="L86" s="16"/>
      <c r="M86" s="15"/>
      <c r="N86" s="16"/>
      <c r="O86" s="15"/>
      <c r="P86" s="16"/>
      <c r="Q86" s="15"/>
      <c r="R86" s="16"/>
      <c r="S86" s="15"/>
      <c r="T86" s="16"/>
      <c r="U86" s="15"/>
      <c r="V86" s="16"/>
      <c r="W86" s="15"/>
      <c r="X86" s="16"/>
      <c r="Y86" s="15"/>
      <c r="Z86" s="16"/>
      <c r="AA86" s="15"/>
      <c r="AB86" s="15"/>
      <c r="AC86" s="15"/>
      <c r="AD86" s="15"/>
      <c r="AE86" s="15"/>
      <c r="AF86" s="15"/>
      <c r="AG86" s="15"/>
      <c r="AH86" s="15"/>
    </row>
    <row r="87" spans="1:34">
      <c r="A87" s="15"/>
      <c r="B87" s="15"/>
      <c r="C87" s="15"/>
      <c r="D87" s="15"/>
      <c r="E87" s="15"/>
      <c r="F87" s="15"/>
      <c r="G87" s="15"/>
      <c r="H87" s="15"/>
      <c r="I87" s="16"/>
      <c r="J87" s="15"/>
      <c r="K87" s="15"/>
      <c r="L87" s="16"/>
      <c r="M87" s="15"/>
      <c r="N87" s="16"/>
      <c r="O87" s="15"/>
      <c r="P87" s="16"/>
      <c r="Q87" s="15"/>
      <c r="R87" s="16"/>
      <c r="S87" s="15"/>
      <c r="T87" s="16"/>
      <c r="U87" s="15"/>
      <c r="V87" s="16"/>
      <c r="W87" s="15"/>
      <c r="X87" s="16"/>
      <c r="Y87" s="15"/>
      <c r="Z87" s="16"/>
      <c r="AA87" s="15"/>
      <c r="AB87" s="15"/>
      <c r="AC87" s="15"/>
      <c r="AD87" s="15"/>
      <c r="AE87" s="15"/>
      <c r="AF87" s="15"/>
      <c r="AG87" s="15"/>
      <c r="AH87" s="15"/>
    </row>
    <row r="88" spans="1:34">
      <c r="A88" s="15"/>
      <c r="B88" s="15"/>
      <c r="C88" s="15"/>
      <c r="D88" s="15"/>
      <c r="E88" s="15"/>
      <c r="F88" s="15"/>
      <c r="G88" s="15"/>
      <c r="H88" s="15"/>
      <c r="I88" s="16"/>
      <c r="J88" s="15"/>
      <c r="K88" s="15"/>
      <c r="L88" s="16"/>
      <c r="M88" s="15"/>
      <c r="N88" s="16"/>
      <c r="O88" s="15"/>
      <c r="P88" s="16"/>
      <c r="Q88" s="15"/>
      <c r="R88" s="16"/>
      <c r="S88" s="15"/>
      <c r="T88" s="16"/>
      <c r="U88" s="15"/>
      <c r="V88" s="16"/>
      <c r="W88" s="15"/>
      <c r="X88" s="16"/>
      <c r="Y88" s="15"/>
      <c r="Z88" s="16"/>
      <c r="AA88" s="15"/>
      <c r="AB88" s="15"/>
      <c r="AC88" s="15"/>
      <c r="AD88" s="15"/>
      <c r="AE88" s="15"/>
      <c r="AF88" s="15"/>
      <c r="AG88" s="15"/>
      <c r="AH88" s="15"/>
    </row>
    <row r="89" spans="1:34">
      <c r="A89" s="15"/>
      <c r="B89" s="15"/>
      <c r="C89" s="15"/>
      <c r="D89" s="15"/>
      <c r="E89" s="15"/>
      <c r="F89" s="15"/>
      <c r="G89" s="15"/>
      <c r="H89" s="15"/>
      <c r="I89" s="16"/>
      <c r="J89" s="15"/>
      <c r="K89" s="15"/>
      <c r="L89" s="16"/>
      <c r="M89" s="15"/>
      <c r="N89" s="16"/>
      <c r="O89" s="15"/>
      <c r="P89" s="16"/>
      <c r="Q89" s="15"/>
      <c r="R89" s="16"/>
      <c r="S89" s="15"/>
      <c r="T89" s="16"/>
      <c r="U89" s="15"/>
      <c r="V89" s="16"/>
      <c r="W89" s="15"/>
      <c r="X89" s="16"/>
      <c r="Y89" s="15"/>
      <c r="Z89" s="16"/>
      <c r="AA89" s="15"/>
      <c r="AB89" s="15"/>
      <c r="AC89" s="15"/>
      <c r="AD89" s="15"/>
      <c r="AE89" s="15"/>
      <c r="AF89" s="15"/>
      <c r="AG89" s="15"/>
      <c r="AH89" s="15"/>
    </row>
    <row r="90" spans="1:34">
      <c r="A90" s="15"/>
      <c r="B90" s="15"/>
      <c r="C90" s="15"/>
      <c r="D90" s="15"/>
      <c r="E90" s="15"/>
      <c r="F90" s="15"/>
      <c r="G90" s="15"/>
      <c r="H90" s="15"/>
      <c r="I90" s="16"/>
      <c r="J90" s="15"/>
      <c r="K90" s="15"/>
      <c r="L90" s="16"/>
      <c r="M90" s="15"/>
      <c r="N90" s="16"/>
      <c r="O90" s="15"/>
      <c r="P90" s="16"/>
      <c r="Q90" s="15"/>
      <c r="R90" s="16"/>
      <c r="S90" s="15"/>
      <c r="T90" s="16"/>
      <c r="U90" s="15"/>
      <c r="V90" s="16"/>
      <c r="W90" s="15"/>
      <c r="X90" s="16"/>
      <c r="Y90" s="15"/>
      <c r="Z90" s="16"/>
      <c r="AA90" s="15"/>
      <c r="AB90" s="15"/>
      <c r="AC90" s="15"/>
      <c r="AD90" s="15"/>
      <c r="AE90" s="15"/>
      <c r="AF90" s="15"/>
      <c r="AG90" s="15"/>
      <c r="AH90" s="15"/>
    </row>
    <row r="91" spans="1:34">
      <c r="A91" s="15"/>
      <c r="B91" s="15"/>
      <c r="C91" s="15"/>
      <c r="D91" s="15"/>
      <c r="E91" s="15"/>
      <c r="F91" s="15"/>
      <c r="G91" s="15"/>
      <c r="H91" s="15"/>
      <c r="I91" s="16"/>
      <c r="J91" s="15"/>
      <c r="K91" s="15"/>
      <c r="L91" s="16"/>
      <c r="M91" s="15"/>
      <c r="N91" s="16"/>
      <c r="O91" s="15"/>
      <c r="P91" s="16"/>
      <c r="Q91" s="15"/>
      <c r="R91" s="16"/>
      <c r="S91" s="15"/>
      <c r="T91" s="16"/>
      <c r="U91" s="15"/>
      <c r="V91" s="16"/>
      <c r="W91" s="15"/>
      <c r="X91" s="16"/>
      <c r="Y91" s="15"/>
      <c r="Z91" s="16"/>
      <c r="AA91" s="15"/>
      <c r="AB91" s="15"/>
      <c r="AC91" s="15"/>
      <c r="AD91" s="15"/>
      <c r="AE91" s="15"/>
      <c r="AF91" s="15"/>
      <c r="AG91" s="15"/>
      <c r="AH91" s="15"/>
    </row>
    <row r="92" spans="1:34">
      <c r="A92" s="15"/>
      <c r="B92" s="15"/>
      <c r="C92" s="15"/>
      <c r="D92" s="15"/>
      <c r="E92" s="15"/>
      <c r="F92" s="15"/>
      <c r="G92" s="15"/>
      <c r="H92" s="15"/>
      <c r="I92" s="16"/>
      <c r="J92" s="15"/>
      <c r="K92" s="15"/>
      <c r="L92" s="16"/>
      <c r="M92" s="15"/>
      <c r="N92" s="16"/>
      <c r="O92" s="15"/>
      <c r="P92" s="16"/>
      <c r="Q92" s="15"/>
      <c r="R92" s="16"/>
      <c r="S92" s="15"/>
      <c r="T92" s="16"/>
      <c r="U92" s="15"/>
      <c r="V92" s="16"/>
      <c r="W92" s="15"/>
      <c r="X92" s="16"/>
      <c r="Y92" s="15"/>
      <c r="Z92" s="16"/>
      <c r="AA92" s="15"/>
      <c r="AB92" s="15"/>
      <c r="AC92" s="15"/>
      <c r="AD92" s="15"/>
      <c r="AE92" s="15"/>
      <c r="AF92" s="15"/>
      <c r="AG92" s="15"/>
      <c r="AH92" s="15"/>
    </row>
    <row r="93" spans="1:34">
      <c r="A93" s="15"/>
      <c r="B93" s="15"/>
      <c r="C93" s="15"/>
      <c r="D93" s="15"/>
      <c r="E93" s="15"/>
      <c r="F93" s="15"/>
      <c r="G93" s="15"/>
      <c r="H93" s="15"/>
      <c r="I93" s="16"/>
      <c r="J93" s="15"/>
      <c r="K93" s="15"/>
      <c r="L93" s="16"/>
      <c r="M93" s="15"/>
      <c r="N93" s="16"/>
      <c r="O93" s="15"/>
      <c r="P93" s="16"/>
      <c r="Q93" s="15"/>
      <c r="R93" s="16"/>
      <c r="S93" s="15"/>
      <c r="T93" s="16"/>
      <c r="U93" s="15"/>
      <c r="V93" s="16"/>
      <c r="W93" s="15"/>
      <c r="X93" s="16"/>
      <c r="Y93" s="15"/>
      <c r="Z93" s="16"/>
      <c r="AA93" s="15"/>
      <c r="AB93" s="15"/>
      <c r="AC93" s="15"/>
      <c r="AD93" s="15"/>
      <c r="AE93" s="15"/>
      <c r="AF93" s="15"/>
      <c r="AG93" s="15"/>
      <c r="AH93" s="15"/>
    </row>
    <row r="94" spans="1:34">
      <c r="A94" s="15"/>
      <c r="B94" s="15"/>
      <c r="C94" s="15"/>
      <c r="D94" s="15"/>
      <c r="E94" s="15"/>
      <c r="F94" s="15"/>
      <c r="G94" s="15"/>
      <c r="H94" s="15"/>
      <c r="I94" s="16"/>
      <c r="J94" s="15"/>
      <c r="K94" s="15"/>
      <c r="L94" s="16"/>
      <c r="M94" s="15"/>
      <c r="N94" s="16"/>
      <c r="O94" s="15"/>
      <c r="P94" s="16"/>
      <c r="Q94" s="15"/>
      <c r="R94" s="16"/>
      <c r="S94" s="15"/>
      <c r="T94" s="16"/>
      <c r="U94" s="15"/>
      <c r="V94" s="16"/>
      <c r="W94" s="15"/>
      <c r="X94" s="16"/>
      <c r="Y94" s="15"/>
      <c r="Z94" s="16"/>
      <c r="AA94" s="15"/>
      <c r="AB94" s="15"/>
      <c r="AC94" s="15"/>
      <c r="AD94" s="15"/>
      <c r="AE94" s="15"/>
      <c r="AF94" s="15"/>
      <c r="AG94" s="15"/>
      <c r="AH94" s="15"/>
    </row>
    <row r="95" spans="1:34">
      <c r="A95" s="15"/>
      <c r="B95" s="15"/>
      <c r="C95" s="15"/>
      <c r="D95" s="15"/>
      <c r="E95" s="15"/>
      <c r="F95" s="15"/>
      <c r="G95" s="15"/>
      <c r="H95" s="15"/>
      <c r="I95" s="16"/>
      <c r="J95" s="15"/>
      <c r="K95" s="15"/>
      <c r="L95" s="16"/>
      <c r="M95" s="15"/>
      <c r="N95" s="16"/>
      <c r="O95" s="15"/>
      <c r="P95" s="16"/>
      <c r="Q95" s="15"/>
      <c r="R95" s="16"/>
      <c r="S95" s="15"/>
      <c r="T95" s="16"/>
      <c r="U95" s="15"/>
      <c r="V95" s="16"/>
      <c r="W95" s="15"/>
      <c r="X95" s="16"/>
      <c r="Y95" s="15"/>
      <c r="Z95" s="16"/>
      <c r="AA95" s="15"/>
      <c r="AB95" s="15"/>
      <c r="AC95" s="15"/>
      <c r="AD95" s="15"/>
      <c r="AE95" s="15"/>
      <c r="AF95" s="15"/>
      <c r="AG95" s="15"/>
      <c r="AH95" s="15"/>
    </row>
    <row r="96" spans="1:34">
      <c r="A96" s="15"/>
      <c r="B96" s="15"/>
      <c r="C96" s="15"/>
      <c r="D96" s="15"/>
      <c r="E96" s="15"/>
      <c r="F96" s="15"/>
      <c r="G96" s="15"/>
      <c r="H96" s="15"/>
      <c r="I96" s="16"/>
      <c r="J96" s="15"/>
      <c r="K96" s="15"/>
      <c r="L96" s="16"/>
      <c r="M96" s="15"/>
      <c r="N96" s="16"/>
      <c r="O96" s="15"/>
      <c r="P96" s="16"/>
      <c r="Q96" s="15"/>
      <c r="R96" s="16"/>
      <c r="S96" s="15"/>
      <c r="T96" s="16"/>
      <c r="U96" s="15"/>
      <c r="V96" s="16"/>
      <c r="W96" s="15"/>
      <c r="X96" s="16"/>
      <c r="Y96" s="15"/>
      <c r="Z96" s="16"/>
      <c r="AA96" s="15"/>
      <c r="AB96" s="15"/>
      <c r="AC96" s="15"/>
      <c r="AD96" s="15"/>
      <c r="AE96" s="15"/>
      <c r="AF96" s="15"/>
      <c r="AG96" s="15"/>
      <c r="AH96" s="15"/>
    </row>
    <row r="97" spans="1:34">
      <c r="A97" s="15"/>
      <c r="B97" s="15"/>
      <c r="C97" s="15"/>
      <c r="D97" s="15"/>
      <c r="E97" s="15"/>
      <c r="F97" s="15"/>
      <c r="G97" s="15"/>
      <c r="H97" s="15"/>
      <c r="I97" s="16"/>
      <c r="J97" s="15"/>
      <c r="K97" s="15"/>
      <c r="L97" s="16"/>
      <c r="M97" s="15"/>
      <c r="N97" s="16"/>
      <c r="O97" s="15"/>
      <c r="P97" s="16"/>
      <c r="Q97" s="15"/>
      <c r="R97" s="16"/>
      <c r="S97" s="15"/>
      <c r="T97" s="16"/>
      <c r="U97" s="15"/>
      <c r="V97" s="16"/>
      <c r="W97" s="15"/>
      <c r="X97" s="16"/>
      <c r="Y97" s="15"/>
      <c r="Z97" s="16"/>
      <c r="AA97" s="15"/>
      <c r="AB97" s="15"/>
      <c r="AC97" s="15"/>
      <c r="AD97" s="15"/>
      <c r="AE97" s="15"/>
      <c r="AF97" s="15"/>
      <c r="AG97" s="15"/>
      <c r="AH97" s="15"/>
    </row>
    <row r="98" spans="1:34">
      <c r="A98" s="15"/>
      <c r="B98" s="15"/>
      <c r="C98" s="15"/>
      <c r="D98" s="15"/>
      <c r="E98" s="15"/>
      <c r="F98" s="15"/>
      <c r="G98" s="15"/>
      <c r="H98" s="15"/>
      <c r="I98" s="16"/>
      <c r="J98" s="15"/>
      <c r="K98" s="15"/>
      <c r="L98" s="16"/>
      <c r="M98" s="15"/>
      <c r="N98" s="16"/>
      <c r="O98" s="15"/>
      <c r="P98" s="16"/>
      <c r="Q98" s="15"/>
      <c r="R98" s="16"/>
      <c r="S98" s="15"/>
      <c r="T98" s="16"/>
      <c r="U98" s="15"/>
      <c r="V98" s="16"/>
      <c r="W98" s="15"/>
      <c r="X98" s="16"/>
      <c r="Y98" s="15"/>
      <c r="Z98" s="16"/>
      <c r="AA98" s="15"/>
      <c r="AB98" s="15"/>
      <c r="AC98" s="15"/>
      <c r="AD98" s="15"/>
      <c r="AE98" s="15"/>
      <c r="AF98" s="15"/>
      <c r="AG98" s="15"/>
      <c r="AH98" s="15"/>
    </row>
    <row r="99" spans="1:34">
      <c r="A99" s="15"/>
      <c r="B99" s="15"/>
      <c r="C99" s="15"/>
      <c r="D99" s="15"/>
      <c r="E99" s="15"/>
      <c r="F99" s="15"/>
      <c r="G99" s="15"/>
      <c r="H99" s="15"/>
      <c r="I99" s="16"/>
      <c r="J99" s="15"/>
      <c r="K99" s="15"/>
      <c r="L99" s="16"/>
      <c r="M99" s="15"/>
      <c r="N99" s="16"/>
      <c r="O99" s="15"/>
      <c r="P99" s="16"/>
      <c r="Q99" s="15"/>
      <c r="R99" s="16"/>
      <c r="S99" s="15"/>
      <c r="T99" s="16"/>
      <c r="U99" s="15"/>
      <c r="V99" s="16"/>
      <c r="W99" s="15"/>
      <c r="X99" s="16"/>
      <c r="Y99" s="15"/>
      <c r="Z99" s="16"/>
      <c r="AA99" s="15"/>
      <c r="AB99" s="15"/>
      <c r="AC99" s="15"/>
      <c r="AD99" s="15"/>
      <c r="AE99" s="15"/>
      <c r="AF99" s="15"/>
      <c r="AG99" s="15"/>
      <c r="AH99" s="15"/>
    </row>
    <row r="100" spans="1:34">
      <c r="A100" s="15"/>
      <c r="B100" s="15"/>
      <c r="C100" s="15"/>
      <c r="D100" s="15"/>
      <c r="E100" s="15"/>
      <c r="F100" s="15"/>
      <c r="G100" s="15"/>
      <c r="H100" s="15"/>
      <c r="I100" s="16"/>
      <c r="J100" s="15"/>
      <c r="K100" s="15"/>
      <c r="L100" s="16"/>
      <c r="M100" s="15"/>
      <c r="N100" s="16"/>
      <c r="O100" s="15"/>
      <c r="P100" s="16"/>
      <c r="Q100" s="15"/>
      <c r="R100" s="16"/>
      <c r="S100" s="15"/>
      <c r="T100" s="16"/>
      <c r="U100" s="15"/>
      <c r="V100" s="16"/>
      <c r="W100" s="15"/>
      <c r="X100" s="16"/>
      <c r="Y100" s="15"/>
      <c r="Z100" s="16"/>
      <c r="AA100" s="15"/>
      <c r="AB100" s="15"/>
      <c r="AC100" s="15"/>
      <c r="AD100" s="15"/>
      <c r="AE100" s="15"/>
      <c r="AF100" s="15"/>
      <c r="AG100" s="15"/>
      <c r="AH100" s="15"/>
    </row>
    <row r="101" spans="1:34">
      <c r="A101" s="15"/>
      <c r="B101" s="15"/>
      <c r="C101" s="15"/>
      <c r="D101" s="15"/>
      <c r="E101" s="15"/>
      <c r="F101" s="15"/>
      <c r="G101" s="15"/>
      <c r="H101" s="15"/>
      <c r="I101" s="16"/>
      <c r="J101" s="15"/>
      <c r="K101" s="15"/>
      <c r="L101" s="16"/>
      <c r="M101" s="15"/>
      <c r="N101" s="16"/>
      <c r="O101" s="15"/>
      <c r="P101" s="16"/>
      <c r="Q101" s="15"/>
      <c r="R101" s="16"/>
      <c r="S101" s="15"/>
      <c r="T101" s="16"/>
      <c r="U101" s="15"/>
      <c r="V101" s="16"/>
      <c r="W101" s="15"/>
      <c r="X101" s="16"/>
      <c r="Y101" s="15"/>
      <c r="Z101" s="16"/>
      <c r="AA101" s="15"/>
      <c r="AB101" s="15"/>
      <c r="AC101" s="15"/>
      <c r="AD101" s="15"/>
      <c r="AE101" s="15"/>
      <c r="AF101" s="15"/>
      <c r="AG101" s="15"/>
      <c r="AH101" s="15"/>
    </row>
    <row r="102" spans="1:34">
      <c r="A102" s="15"/>
      <c r="B102" s="15"/>
      <c r="C102" s="15"/>
      <c r="D102" s="15"/>
      <c r="E102" s="15"/>
      <c r="F102" s="15"/>
      <c r="G102" s="15"/>
      <c r="H102" s="15"/>
      <c r="I102" s="16"/>
      <c r="J102" s="15"/>
      <c r="K102" s="15"/>
      <c r="L102" s="16"/>
      <c r="M102" s="15"/>
      <c r="N102" s="16"/>
      <c r="O102" s="15"/>
      <c r="P102" s="16"/>
      <c r="Q102" s="15"/>
      <c r="R102" s="16"/>
      <c r="S102" s="15"/>
      <c r="T102" s="16"/>
      <c r="U102" s="15"/>
      <c r="V102" s="16"/>
      <c r="W102" s="15"/>
      <c r="X102" s="16"/>
      <c r="Y102" s="15"/>
      <c r="Z102" s="16"/>
      <c r="AA102" s="15"/>
      <c r="AB102" s="15"/>
      <c r="AC102" s="15"/>
      <c r="AD102" s="15"/>
      <c r="AE102" s="15"/>
      <c r="AF102" s="15"/>
      <c r="AG102" s="15"/>
      <c r="AH102" s="15"/>
    </row>
    <row r="103" spans="1:34">
      <c r="A103" s="15"/>
      <c r="B103" s="15"/>
      <c r="C103" s="15"/>
      <c r="D103" s="15"/>
      <c r="E103" s="15"/>
      <c r="F103" s="15"/>
      <c r="G103" s="15"/>
      <c r="H103" s="15"/>
      <c r="I103" s="16"/>
      <c r="J103" s="15"/>
      <c r="K103" s="15"/>
      <c r="L103" s="16"/>
      <c r="M103" s="15"/>
      <c r="N103" s="16"/>
      <c r="O103" s="15"/>
      <c r="P103" s="16"/>
      <c r="Q103" s="15"/>
      <c r="R103" s="16"/>
      <c r="S103" s="15"/>
      <c r="T103" s="16"/>
      <c r="U103" s="15"/>
      <c r="V103" s="16"/>
      <c r="W103" s="15"/>
      <c r="X103" s="16"/>
      <c r="Y103" s="15"/>
      <c r="Z103" s="16"/>
      <c r="AA103" s="15"/>
      <c r="AB103" s="15"/>
      <c r="AC103" s="15"/>
      <c r="AD103" s="15"/>
      <c r="AE103" s="15"/>
      <c r="AF103" s="15"/>
      <c r="AG103" s="15"/>
      <c r="AH103" s="15"/>
    </row>
    <row r="104" spans="1:34">
      <c r="A104" s="15"/>
      <c r="B104" s="15"/>
      <c r="C104" s="15"/>
      <c r="D104" s="15"/>
      <c r="E104" s="15"/>
      <c r="F104" s="15"/>
      <c r="G104" s="15"/>
      <c r="H104" s="15"/>
      <c r="I104" s="16"/>
      <c r="J104" s="15"/>
      <c r="K104" s="15"/>
      <c r="L104" s="16"/>
      <c r="M104" s="15"/>
      <c r="N104" s="16"/>
      <c r="O104" s="15"/>
      <c r="P104" s="16"/>
      <c r="Q104" s="15"/>
      <c r="R104" s="16"/>
      <c r="S104" s="15"/>
      <c r="T104" s="16"/>
      <c r="U104" s="15"/>
      <c r="V104" s="16"/>
      <c r="W104" s="15"/>
      <c r="X104" s="16"/>
      <c r="Y104" s="15"/>
      <c r="Z104" s="16"/>
      <c r="AA104" s="15"/>
      <c r="AB104" s="15"/>
      <c r="AC104" s="15"/>
      <c r="AD104" s="15"/>
      <c r="AE104" s="15"/>
      <c r="AF104" s="15"/>
      <c r="AG104" s="15"/>
      <c r="AH104" s="15"/>
    </row>
    <row r="105" spans="1:34">
      <c r="A105" s="15"/>
      <c r="B105" s="15"/>
      <c r="C105" s="15"/>
      <c r="D105" s="15"/>
      <c r="E105" s="15"/>
      <c r="F105" s="15"/>
      <c r="G105" s="15"/>
      <c r="H105" s="15"/>
      <c r="I105" s="16"/>
      <c r="J105" s="15"/>
      <c r="K105" s="15"/>
      <c r="L105" s="16"/>
      <c r="M105" s="15"/>
      <c r="N105" s="16"/>
      <c r="O105" s="15"/>
      <c r="P105" s="16"/>
      <c r="Q105" s="15"/>
      <c r="R105" s="16"/>
      <c r="S105" s="15"/>
      <c r="T105" s="16"/>
      <c r="U105" s="15"/>
      <c r="V105" s="16"/>
      <c r="W105" s="15"/>
      <c r="X105" s="16"/>
      <c r="Y105" s="15"/>
      <c r="Z105" s="16"/>
      <c r="AA105" s="15"/>
      <c r="AB105" s="15"/>
      <c r="AC105" s="15"/>
      <c r="AD105" s="15"/>
      <c r="AE105" s="15"/>
      <c r="AF105" s="15"/>
      <c r="AG105" s="15"/>
      <c r="AH105" s="15"/>
    </row>
    <row r="106" spans="1:34">
      <c r="A106" s="15"/>
      <c r="B106" s="15"/>
      <c r="C106" s="15"/>
      <c r="D106" s="15"/>
      <c r="E106" s="15"/>
      <c r="F106" s="15"/>
      <c r="G106" s="15"/>
      <c r="H106" s="15"/>
      <c r="I106" s="16"/>
      <c r="J106" s="15"/>
      <c r="K106" s="15"/>
      <c r="L106" s="16"/>
      <c r="M106" s="15"/>
      <c r="N106" s="16"/>
      <c r="O106" s="15"/>
      <c r="P106" s="16"/>
      <c r="Q106" s="15"/>
      <c r="R106" s="16"/>
      <c r="S106" s="15"/>
      <c r="T106" s="16"/>
      <c r="U106" s="15"/>
      <c r="V106" s="16"/>
      <c r="W106" s="15"/>
      <c r="X106" s="16"/>
      <c r="Y106" s="15"/>
      <c r="Z106" s="16"/>
      <c r="AA106" s="15"/>
      <c r="AB106" s="15"/>
      <c r="AC106" s="15"/>
      <c r="AD106" s="15"/>
      <c r="AE106" s="15"/>
      <c r="AF106" s="15"/>
      <c r="AG106" s="15"/>
      <c r="AH106" s="15"/>
    </row>
    <row r="107" spans="1:34">
      <c r="A107" s="15"/>
      <c r="B107" s="15"/>
      <c r="C107" s="15"/>
      <c r="D107" s="15"/>
      <c r="E107" s="15"/>
      <c r="F107" s="15"/>
      <c r="G107" s="15"/>
      <c r="H107" s="15"/>
      <c r="I107" s="16"/>
      <c r="J107" s="15"/>
      <c r="K107" s="15"/>
      <c r="L107" s="16"/>
      <c r="M107" s="15"/>
      <c r="N107" s="16"/>
      <c r="O107" s="15"/>
      <c r="P107" s="16"/>
      <c r="Q107" s="15"/>
      <c r="R107" s="16"/>
      <c r="S107" s="15"/>
      <c r="T107" s="16"/>
      <c r="U107" s="15"/>
      <c r="V107" s="16"/>
      <c r="W107" s="15"/>
      <c r="X107" s="16"/>
      <c r="Y107" s="15"/>
      <c r="Z107" s="16"/>
      <c r="AA107" s="15"/>
      <c r="AB107" s="15"/>
      <c r="AC107" s="15"/>
      <c r="AD107" s="15"/>
      <c r="AE107" s="15"/>
      <c r="AF107" s="15"/>
      <c r="AG107" s="15"/>
      <c r="AH107" s="15"/>
    </row>
    <row r="108" spans="1:34">
      <c r="A108" s="15"/>
      <c r="B108" s="15"/>
      <c r="C108" s="15"/>
      <c r="D108" s="15"/>
      <c r="E108" s="15"/>
      <c r="F108" s="15"/>
      <c r="G108" s="15"/>
      <c r="H108" s="15"/>
      <c r="I108" s="16"/>
      <c r="J108" s="15"/>
      <c r="K108" s="15"/>
      <c r="L108" s="16"/>
      <c r="M108" s="15"/>
      <c r="N108" s="16"/>
      <c r="O108" s="15"/>
      <c r="P108" s="16"/>
      <c r="Q108" s="15"/>
      <c r="R108" s="16"/>
      <c r="S108" s="15"/>
      <c r="T108" s="16"/>
      <c r="U108" s="15"/>
      <c r="V108" s="16"/>
      <c r="W108" s="15"/>
      <c r="X108" s="16"/>
      <c r="Y108" s="15"/>
      <c r="Z108" s="16"/>
      <c r="AA108" s="15"/>
      <c r="AB108" s="15"/>
      <c r="AC108" s="15"/>
      <c r="AD108" s="15"/>
      <c r="AE108" s="15"/>
      <c r="AF108" s="15"/>
      <c r="AG108" s="15"/>
      <c r="AH108" s="15"/>
    </row>
    <row r="109" spans="1:34">
      <c r="A109" s="15"/>
      <c r="B109" s="15"/>
      <c r="C109" s="15"/>
      <c r="D109" s="15"/>
      <c r="E109" s="15"/>
      <c r="F109" s="15"/>
      <c r="G109" s="15"/>
      <c r="H109" s="15"/>
      <c r="I109" s="16"/>
      <c r="J109" s="15"/>
      <c r="K109" s="15"/>
      <c r="L109" s="16"/>
      <c r="M109" s="15"/>
      <c r="N109" s="16"/>
      <c r="O109" s="15"/>
      <c r="P109" s="16"/>
      <c r="Q109" s="15"/>
      <c r="R109" s="16"/>
      <c r="S109" s="15"/>
      <c r="T109" s="16"/>
      <c r="U109" s="15"/>
      <c r="V109" s="16"/>
      <c r="W109" s="15"/>
      <c r="X109" s="16"/>
      <c r="Y109" s="15"/>
      <c r="Z109" s="16"/>
      <c r="AA109" s="15"/>
      <c r="AB109" s="15"/>
      <c r="AC109" s="15"/>
      <c r="AD109" s="15"/>
      <c r="AE109" s="15"/>
      <c r="AF109" s="15"/>
      <c r="AG109" s="15"/>
      <c r="AH109" s="15"/>
    </row>
    <row r="110" spans="1:34">
      <c r="A110" s="15"/>
      <c r="B110" s="15"/>
      <c r="C110" s="15"/>
      <c r="D110" s="15"/>
      <c r="E110" s="15"/>
      <c r="F110" s="15"/>
      <c r="G110" s="15"/>
      <c r="H110" s="15"/>
      <c r="I110" s="16"/>
      <c r="J110" s="15"/>
      <c r="K110" s="15"/>
      <c r="L110" s="16"/>
      <c r="M110" s="15"/>
      <c r="N110" s="16"/>
      <c r="O110" s="15"/>
      <c r="P110" s="16"/>
      <c r="Q110" s="15"/>
      <c r="R110" s="16"/>
      <c r="S110" s="15"/>
      <c r="T110" s="16"/>
      <c r="U110" s="15"/>
      <c r="V110" s="16"/>
      <c r="W110" s="15"/>
      <c r="X110" s="16"/>
      <c r="Y110" s="15"/>
      <c r="Z110" s="16"/>
      <c r="AA110" s="15"/>
      <c r="AB110" s="15"/>
      <c r="AC110" s="15"/>
      <c r="AD110" s="15"/>
      <c r="AE110" s="15"/>
      <c r="AF110" s="15"/>
      <c r="AG110" s="15"/>
      <c r="AH110" s="15"/>
    </row>
    <row r="111" spans="1:34">
      <c r="A111" s="15"/>
      <c r="B111" s="15"/>
      <c r="C111" s="15"/>
      <c r="D111" s="15"/>
      <c r="E111" s="15"/>
      <c r="F111" s="15"/>
      <c r="G111" s="15"/>
      <c r="H111" s="15"/>
      <c r="I111" s="16"/>
      <c r="J111" s="15"/>
      <c r="K111" s="15"/>
      <c r="L111" s="16"/>
      <c r="M111" s="15"/>
      <c r="N111" s="16"/>
      <c r="O111" s="15"/>
      <c r="P111" s="16"/>
      <c r="Q111" s="15"/>
      <c r="R111" s="16"/>
      <c r="S111" s="15"/>
      <c r="T111" s="16"/>
      <c r="U111" s="15"/>
      <c r="V111" s="16"/>
      <c r="W111" s="15"/>
      <c r="X111" s="16"/>
      <c r="Y111" s="15"/>
      <c r="Z111" s="16"/>
      <c r="AA111" s="15"/>
      <c r="AB111" s="15"/>
      <c r="AC111" s="15"/>
      <c r="AD111" s="15"/>
      <c r="AE111" s="15"/>
      <c r="AF111" s="15"/>
      <c r="AG111" s="15"/>
      <c r="AH111" s="15"/>
    </row>
    <row r="112" spans="1:34">
      <c r="A112" s="15"/>
      <c r="B112" s="15"/>
      <c r="C112" s="15"/>
      <c r="D112" s="15"/>
      <c r="E112" s="15"/>
      <c r="F112" s="15"/>
      <c r="G112" s="15"/>
      <c r="H112" s="15"/>
      <c r="I112" s="16"/>
      <c r="J112" s="15"/>
      <c r="K112" s="15"/>
      <c r="L112" s="16"/>
      <c r="M112" s="15"/>
      <c r="N112" s="16"/>
      <c r="O112" s="15"/>
      <c r="P112" s="16"/>
      <c r="Q112" s="15"/>
      <c r="R112" s="16"/>
      <c r="S112" s="15"/>
      <c r="T112" s="16"/>
      <c r="U112" s="15"/>
      <c r="V112" s="16"/>
      <c r="W112" s="15"/>
      <c r="X112" s="16"/>
      <c r="Y112" s="15"/>
      <c r="Z112" s="16"/>
      <c r="AA112" s="15"/>
      <c r="AB112" s="15"/>
      <c r="AC112" s="15"/>
      <c r="AD112" s="15"/>
      <c r="AE112" s="15"/>
      <c r="AF112" s="15"/>
      <c r="AG112" s="15"/>
      <c r="AH112" s="15"/>
    </row>
    <row r="113" spans="1:34">
      <c r="A113" s="15"/>
      <c r="B113" s="15"/>
      <c r="C113" s="15"/>
      <c r="D113" s="15"/>
      <c r="E113" s="15"/>
      <c r="F113" s="15"/>
      <c r="G113" s="15"/>
      <c r="H113" s="15"/>
      <c r="I113" s="16"/>
      <c r="J113" s="15"/>
      <c r="K113" s="15"/>
      <c r="L113" s="16"/>
      <c r="M113" s="15"/>
      <c r="N113" s="16"/>
      <c r="O113" s="15"/>
      <c r="P113" s="16"/>
      <c r="Q113" s="15"/>
      <c r="R113" s="16"/>
      <c r="S113" s="15"/>
      <c r="T113" s="16"/>
      <c r="U113" s="15"/>
      <c r="V113" s="16"/>
      <c r="W113" s="15"/>
      <c r="X113" s="16"/>
      <c r="Y113" s="15"/>
      <c r="Z113" s="16"/>
      <c r="AA113" s="15"/>
      <c r="AB113" s="15"/>
      <c r="AC113" s="15"/>
      <c r="AD113" s="15"/>
      <c r="AE113" s="15"/>
      <c r="AF113" s="15"/>
      <c r="AG113" s="15"/>
      <c r="AH113" s="15"/>
    </row>
    <row r="114" spans="1:34">
      <c r="A114" s="15"/>
      <c r="B114" s="15"/>
      <c r="C114" s="15"/>
      <c r="D114" s="15"/>
      <c r="E114" s="15"/>
      <c r="F114" s="15"/>
      <c r="G114" s="15"/>
      <c r="H114" s="15"/>
      <c r="I114" s="16"/>
      <c r="J114" s="15"/>
      <c r="K114" s="15"/>
      <c r="L114" s="16"/>
      <c r="M114" s="15"/>
      <c r="N114" s="16"/>
      <c r="O114" s="15"/>
      <c r="P114" s="16"/>
      <c r="Q114" s="15"/>
      <c r="R114" s="16"/>
      <c r="S114" s="15"/>
      <c r="T114" s="16"/>
      <c r="U114" s="15"/>
      <c r="V114" s="16"/>
      <c r="W114" s="15"/>
      <c r="X114" s="16"/>
      <c r="Y114" s="15"/>
      <c r="Z114" s="16"/>
      <c r="AA114" s="15"/>
      <c r="AB114" s="15"/>
      <c r="AC114" s="15"/>
      <c r="AD114" s="15"/>
      <c r="AE114" s="15"/>
      <c r="AF114" s="15"/>
      <c r="AG114" s="15"/>
      <c r="AH114" s="15"/>
    </row>
    <row r="115" spans="1:34">
      <c r="A115" s="15"/>
      <c r="B115" s="15"/>
      <c r="C115" s="15"/>
      <c r="D115" s="15"/>
      <c r="E115" s="15"/>
      <c r="F115" s="15"/>
      <c r="G115" s="15"/>
      <c r="H115" s="15"/>
      <c r="I115" s="16"/>
      <c r="J115" s="15"/>
      <c r="K115" s="15"/>
      <c r="L115" s="16"/>
      <c r="M115" s="15"/>
      <c r="N115" s="16"/>
      <c r="O115" s="15"/>
      <c r="P115" s="16"/>
      <c r="Q115" s="15"/>
      <c r="R115" s="16"/>
      <c r="S115" s="15"/>
      <c r="T115" s="16"/>
      <c r="U115" s="15"/>
      <c r="V115" s="16"/>
      <c r="W115" s="15"/>
      <c r="X115" s="16"/>
      <c r="Y115" s="15"/>
      <c r="Z115" s="16"/>
      <c r="AA115" s="15"/>
      <c r="AB115" s="15"/>
      <c r="AC115" s="15"/>
      <c r="AD115" s="15"/>
      <c r="AE115" s="15"/>
      <c r="AF115" s="15"/>
      <c r="AG115" s="15"/>
      <c r="AH115" s="15"/>
    </row>
  </sheetData>
  <sheetProtection algorithmName="SHA-512" hashValue="cgztBqM+o9v/PNuWyZCNAAAgs7ToJteCUBQg/w03k/SmU9kEimsFW2b05R+hA5d8iIWfbDtcyvS96zc/XCrHgQ==" saltValue="eTei5cirP7/uNsvWiQy3hA==" spinCount="100000" sheet="1" selectLockedCells="1"/>
  <mergeCells count="108">
    <mergeCell ref="Q5:R6"/>
    <mergeCell ref="S5:U6"/>
    <mergeCell ref="Q9:R10"/>
    <mergeCell ref="S9:U10"/>
    <mergeCell ref="Q11:R12"/>
    <mergeCell ref="S11:U12"/>
    <mergeCell ref="A14:B14"/>
    <mergeCell ref="A15:B15"/>
    <mergeCell ref="A20:A21"/>
    <mergeCell ref="B20:C21"/>
    <mergeCell ref="D20:G20"/>
    <mergeCell ref="H20:I21"/>
    <mergeCell ref="Q13:U15"/>
    <mergeCell ref="E12:F12"/>
    <mergeCell ref="I12:J12"/>
    <mergeCell ref="L12:M12"/>
    <mergeCell ref="C13:D13"/>
    <mergeCell ref="E13:F13"/>
    <mergeCell ref="A10:B13"/>
    <mergeCell ref="C10:D10"/>
    <mergeCell ref="E10:F10"/>
    <mergeCell ref="I10:J10"/>
    <mergeCell ref="L10:M10"/>
    <mergeCell ref="C11:C12"/>
    <mergeCell ref="E11:F11"/>
    <mergeCell ref="I11:J11"/>
    <mergeCell ref="L11:M11"/>
    <mergeCell ref="B23:C23"/>
    <mergeCell ref="E23:F23"/>
    <mergeCell ref="B24:C24"/>
    <mergeCell ref="E24:F24"/>
    <mergeCell ref="B25:C25"/>
    <mergeCell ref="E25:F25"/>
    <mergeCell ref="B26:C26"/>
    <mergeCell ref="E26:F26"/>
    <mergeCell ref="B27:C27"/>
    <mergeCell ref="E27:F27"/>
    <mergeCell ref="B28:C28"/>
    <mergeCell ref="E28:F28"/>
    <mergeCell ref="U20:V21"/>
    <mergeCell ref="W20:X21"/>
    <mergeCell ref="Y20:Z21"/>
    <mergeCell ref="E21:F21"/>
    <mergeCell ref="B22:C22"/>
    <mergeCell ref="E22:F22"/>
    <mergeCell ref="J20:J21"/>
    <mergeCell ref="K20:L21"/>
    <mergeCell ref="M20:N21"/>
    <mergeCell ref="O20:P21"/>
    <mergeCell ref="Q20:R21"/>
    <mergeCell ref="S20:T21"/>
    <mergeCell ref="B32:C32"/>
    <mergeCell ref="E32:F32"/>
    <mergeCell ref="B33:C33"/>
    <mergeCell ref="E33:F33"/>
    <mergeCell ref="B34:C34"/>
    <mergeCell ref="E34:F34"/>
    <mergeCell ref="B29:C29"/>
    <mergeCell ref="E29:F29"/>
    <mergeCell ref="B30:C30"/>
    <mergeCell ref="E30:F30"/>
    <mergeCell ref="B31:C31"/>
    <mergeCell ref="E31:F31"/>
    <mergeCell ref="B38:C38"/>
    <mergeCell ref="E38:F38"/>
    <mergeCell ref="B39:C39"/>
    <mergeCell ref="E39:F39"/>
    <mergeCell ref="B40:C40"/>
    <mergeCell ref="E40:F40"/>
    <mergeCell ref="B35:C35"/>
    <mergeCell ref="E35:F35"/>
    <mergeCell ref="B36:C36"/>
    <mergeCell ref="E36:F36"/>
    <mergeCell ref="B37:C37"/>
    <mergeCell ref="E37:F37"/>
    <mergeCell ref="E45:F45"/>
    <mergeCell ref="B46:C46"/>
    <mergeCell ref="E46:F46"/>
    <mergeCell ref="B41:C41"/>
    <mergeCell ref="E41:F41"/>
    <mergeCell ref="B42:C42"/>
    <mergeCell ref="E42:F42"/>
    <mergeCell ref="B43:C43"/>
    <mergeCell ref="E43:F43"/>
    <mergeCell ref="Q7:R8"/>
    <mergeCell ref="S7:U8"/>
    <mergeCell ref="N54:P55"/>
    <mergeCell ref="Q54:U55"/>
    <mergeCell ref="C57:D58"/>
    <mergeCell ref="E57:H58"/>
    <mergeCell ref="C61:W70"/>
    <mergeCell ref="I54:I55"/>
    <mergeCell ref="V54:V55"/>
    <mergeCell ref="B50:C50"/>
    <mergeCell ref="E50:F50"/>
    <mergeCell ref="B51:C51"/>
    <mergeCell ref="E51:F51"/>
    <mergeCell ref="C54:D55"/>
    <mergeCell ref="E54:H55"/>
    <mergeCell ref="B47:C47"/>
    <mergeCell ref="E47:F47"/>
    <mergeCell ref="B48:C48"/>
    <mergeCell ref="E48:F48"/>
    <mergeCell ref="B49:C49"/>
    <mergeCell ref="E49:F49"/>
    <mergeCell ref="B44:C44"/>
    <mergeCell ref="E44:F44"/>
    <mergeCell ref="B45:C45"/>
  </mergeCells>
  <phoneticPr fontId="1"/>
  <pageMargins left="0.7" right="0.7" top="0.75" bottom="0.75" header="0.3" footer="0.3"/>
  <pageSetup paperSize="9" scale="3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3ACA118-28CD-441F-9FEC-DEC8D0D181A6}">
          <x14:formula1>
            <xm:f>参照用!$A$1:$A$3</xm:f>
          </x14:formula1>
          <xm:sqref>S9:U10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CFD0-7FD7-4564-8901-E69F892F65CB}">
  <sheetPr>
    <tabColor theme="8" tint="0.39997558519241921"/>
    <pageSetUpPr fitToPage="1"/>
  </sheetPr>
  <dimension ref="A1:AJ737"/>
  <sheetViews>
    <sheetView topLeftCell="A14" zoomScaleNormal="100" workbookViewId="0">
      <selection activeCell="B6" sqref="B6:D6"/>
    </sheetView>
  </sheetViews>
  <sheetFormatPr defaultColWidth="9" defaultRowHeight="16.5"/>
  <cols>
    <col min="1" max="1" width="5.625" style="1" customWidth="1"/>
    <col min="2" max="2" width="21.625" style="1" customWidth="1"/>
    <col min="3" max="3" width="9" style="1"/>
    <col min="4" max="4" width="17.125" style="1" bestFit="1" customWidth="1"/>
    <col min="5" max="5" width="9" style="1"/>
    <col min="6" max="6" width="12.125" style="1" customWidth="1"/>
    <col min="7" max="7" width="9" style="1"/>
    <col min="8" max="8" width="16" style="1" customWidth="1"/>
    <col min="9" max="9" width="11.375" style="1" customWidth="1"/>
    <col min="10" max="10" width="9" style="1"/>
    <col min="11" max="11" width="15.375" style="1" customWidth="1"/>
    <col min="12" max="12" width="10.375" style="1" customWidth="1"/>
    <col min="13" max="13" width="63.125" style="1" customWidth="1"/>
    <col min="14" max="16384" width="9" style="1"/>
  </cols>
  <sheetData>
    <row r="1" spans="1:36">
      <c r="A1" s="1" t="s">
        <v>0</v>
      </c>
    </row>
    <row r="3" spans="1:36">
      <c r="F3" s="47" t="s">
        <v>44</v>
      </c>
    </row>
    <row r="5" spans="1:36">
      <c r="A5" s="2"/>
      <c r="B5" s="167" t="s">
        <v>91</v>
      </c>
      <c r="C5" s="167"/>
      <c r="D5" s="167"/>
      <c r="E5" s="2"/>
      <c r="F5" s="169" t="s">
        <v>45</v>
      </c>
      <c r="G5" s="169"/>
      <c r="H5" s="169"/>
      <c r="I5" s="168" t="s">
        <v>132</v>
      </c>
      <c r="J5" s="168"/>
      <c r="K5" s="168"/>
      <c r="L5" s="168"/>
      <c r="M5" s="2"/>
      <c r="N5" s="2"/>
      <c r="S5" s="2"/>
      <c r="T5" s="2"/>
      <c r="U5" s="2"/>
      <c r="V5" s="2"/>
      <c r="W5" s="2"/>
      <c r="X5" s="2"/>
      <c r="Y5" s="2"/>
      <c r="Z5" s="2"/>
      <c r="AA5" s="2"/>
      <c r="AB5" s="2"/>
      <c r="AC5" s="2"/>
      <c r="AD5" s="2"/>
      <c r="AE5" s="2"/>
      <c r="AF5" s="2"/>
      <c r="AG5" s="2"/>
      <c r="AH5" s="2"/>
      <c r="AI5" s="2"/>
      <c r="AJ5" s="2"/>
    </row>
    <row r="6" spans="1:36">
      <c r="A6" s="2"/>
      <c r="B6" s="126" t="s">
        <v>138</v>
      </c>
      <c r="C6" s="126"/>
      <c r="D6" s="126"/>
      <c r="E6" s="2"/>
      <c r="F6" s="167" t="s">
        <v>46</v>
      </c>
      <c r="G6" s="167"/>
      <c r="H6" s="7">
        <f>K35</f>
        <v>2700</v>
      </c>
      <c r="I6" s="167" t="s">
        <v>47</v>
      </c>
      <c r="J6" s="167"/>
      <c r="K6" s="167"/>
      <c r="L6" s="7">
        <f>H35+H44</f>
        <v>5400</v>
      </c>
      <c r="M6" s="2"/>
      <c r="N6" s="2"/>
      <c r="S6" s="2"/>
      <c r="T6" s="2"/>
      <c r="U6" s="2"/>
      <c r="V6" s="2"/>
      <c r="W6" s="2"/>
      <c r="X6" s="2"/>
      <c r="Y6" s="2"/>
      <c r="Z6" s="2"/>
      <c r="AA6" s="2"/>
      <c r="AB6" s="2"/>
      <c r="AC6" s="2"/>
      <c r="AD6" s="2"/>
      <c r="AE6" s="2"/>
      <c r="AF6" s="2"/>
      <c r="AG6" s="2"/>
      <c r="AH6" s="2"/>
      <c r="AI6" s="2"/>
      <c r="AJ6" s="2"/>
    </row>
    <row r="7" spans="1:36">
      <c r="A7" s="2"/>
      <c r="B7" s="167" t="s">
        <v>154</v>
      </c>
      <c r="C7" s="167"/>
      <c r="D7" s="167"/>
      <c r="E7" s="2"/>
      <c r="F7" s="167" t="s">
        <v>48</v>
      </c>
      <c r="G7" s="167"/>
      <c r="H7" s="7">
        <f>H44</f>
        <v>1000</v>
      </c>
      <c r="I7" s="167" t="s">
        <v>49</v>
      </c>
      <c r="J7" s="167"/>
      <c r="K7" s="167"/>
      <c r="L7" s="7">
        <f>L35+L44</f>
        <v>0</v>
      </c>
      <c r="M7" s="2"/>
      <c r="N7" s="2"/>
      <c r="S7" s="2"/>
      <c r="T7" s="2"/>
      <c r="U7" s="2"/>
      <c r="V7" s="2"/>
      <c r="W7" s="2"/>
      <c r="X7" s="2"/>
      <c r="Y7" s="2"/>
      <c r="Z7" s="2"/>
      <c r="AA7" s="2"/>
      <c r="AB7" s="2"/>
      <c r="AC7" s="2"/>
      <c r="AD7" s="2"/>
      <c r="AE7" s="2"/>
      <c r="AF7" s="2"/>
      <c r="AG7" s="2"/>
      <c r="AH7" s="2"/>
      <c r="AI7" s="2"/>
      <c r="AJ7" s="2"/>
    </row>
    <row r="8" spans="1:36">
      <c r="A8" s="2"/>
      <c r="B8" s="126" t="s">
        <v>153</v>
      </c>
      <c r="C8" s="126"/>
      <c r="D8" s="126"/>
      <c r="E8" s="2"/>
      <c r="F8" s="167" t="s">
        <v>50</v>
      </c>
      <c r="G8" s="167"/>
      <c r="H8" s="7">
        <f>H6+H7</f>
        <v>3700</v>
      </c>
      <c r="I8" s="167" t="s">
        <v>51</v>
      </c>
      <c r="J8" s="167"/>
      <c r="K8" s="167"/>
      <c r="L8" s="7">
        <f>H9</f>
        <v>2466</v>
      </c>
      <c r="M8" s="2"/>
      <c r="N8" s="2"/>
      <c r="S8" s="2"/>
      <c r="T8" s="2"/>
      <c r="U8" s="2"/>
      <c r="V8" s="2"/>
      <c r="W8" s="2"/>
      <c r="X8" s="2"/>
      <c r="Y8" s="2"/>
      <c r="Z8" s="2"/>
      <c r="AA8" s="2"/>
      <c r="AB8" s="2"/>
      <c r="AC8" s="2"/>
      <c r="AD8" s="2"/>
      <c r="AE8" s="2"/>
      <c r="AF8" s="2"/>
      <c r="AG8" s="2"/>
      <c r="AH8" s="2"/>
      <c r="AI8" s="2"/>
      <c r="AJ8" s="2"/>
    </row>
    <row r="9" spans="1:36">
      <c r="A9" s="2"/>
      <c r="B9" s="189" t="s">
        <v>3</v>
      </c>
      <c r="C9" s="190"/>
      <c r="D9" s="3" t="s">
        <v>5</v>
      </c>
      <c r="E9" s="2"/>
      <c r="F9" s="157" t="s">
        <v>52</v>
      </c>
      <c r="G9" s="157"/>
      <c r="H9" s="46">
        <f>IF(D10="⇐類型を選択してください",0,ROUNDDOWN(H8*D10,0))</f>
        <v>2466</v>
      </c>
      <c r="I9" s="106" t="s">
        <v>141</v>
      </c>
      <c r="J9" s="107"/>
      <c r="K9" s="78"/>
      <c r="L9" s="123">
        <f>L7+L8-L6</f>
        <v>-2934</v>
      </c>
      <c r="M9" s="122" t="str">
        <f>IF(D10="⇐類型を選択してください","",IF(L9&lt;0,"【NG】道路運送法第10条で定められている通り、運賃の割り戻しは禁止です。
（G）が、マイナスの値とならないよう設定してください。","【OK】最終精算時に、収入実績額と補助額を合わせた金額(D+E+F)が、運行経費(A+B)の合計を上回る場合は、収益納付を行っていただく可能性があります。"))</f>
        <v>【NG】道路運送法第10条で定められている通り、運賃の割り戻しは禁止です。
（G）が、マイナスの値とならないよう設定してください。</v>
      </c>
      <c r="N9" s="2"/>
      <c r="S9" s="2"/>
      <c r="T9" s="2"/>
      <c r="U9" s="2"/>
      <c r="V9" s="2"/>
      <c r="W9" s="2"/>
      <c r="X9" s="2"/>
      <c r="Y9" s="2"/>
      <c r="Z9" s="2"/>
      <c r="AA9" s="2"/>
      <c r="AB9" s="2"/>
      <c r="AC9" s="2"/>
      <c r="AD9" s="2"/>
      <c r="AE9" s="2"/>
      <c r="AF9" s="2"/>
      <c r="AG9" s="2"/>
      <c r="AH9" s="2"/>
      <c r="AI9" s="2"/>
      <c r="AJ9" s="2"/>
    </row>
    <row r="10" spans="1:36">
      <c r="A10" s="2"/>
      <c r="B10" s="166" t="s">
        <v>121</v>
      </c>
      <c r="C10" s="134"/>
      <c r="D10" s="22">
        <f>IF(B10="","⇐類型を選択してください",IF(B10="①地域一体型（補助率2/3）",2/3,1/2))</f>
        <v>0.66666666666666663</v>
      </c>
      <c r="E10" s="2"/>
      <c r="F10" s="2"/>
      <c r="G10" s="2"/>
      <c r="H10" s="2"/>
      <c r="I10" s="79"/>
      <c r="J10" s="108"/>
      <c r="K10" s="80"/>
      <c r="L10" s="124"/>
      <c r="M10" s="122"/>
      <c r="N10" s="2"/>
      <c r="O10" s="2"/>
      <c r="P10" s="2"/>
      <c r="Q10" s="2"/>
      <c r="R10" s="2"/>
      <c r="S10" s="2"/>
      <c r="T10" s="2"/>
      <c r="U10" s="2"/>
      <c r="V10" s="2"/>
      <c r="W10" s="2"/>
      <c r="X10" s="2"/>
      <c r="Y10" s="2"/>
      <c r="Z10" s="2"/>
      <c r="AA10" s="2"/>
      <c r="AB10" s="2"/>
      <c r="AC10" s="2"/>
      <c r="AD10" s="2"/>
      <c r="AE10" s="2"/>
      <c r="AF10" s="2"/>
      <c r="AG10" s="2"/>
      <c r="AH10" s="2"/>
      <c r="AI10" s="2"/>
      <c r="AJ10" s="2"/>
    </row>
    <row r="11" spans="1:36" ht="17.25" thickBot="1">
      <c r="A11" s="2"/>
      <c r="B11" s="2"/>
      <c r="C11" s="2"/>
      <c r="D11" s="2"/>
      <c r="E11" s="2"/>
      <c r="F11" s="2"/>
      <c r="G11" s="2"/>
      <c r="H11" s="2"/>
      <c r="I11" s="2"/>
      <c r="J11" s="2"/>
      <c r="K11" s="2"/>
      <c r="L11" s="2"/>
      <c r="M11" s="122"/>
      <c r="N11" s="2"/>
      <c r="O11" s="2"/>
      <c r="P11" s="2"/>
      <c r="Q11" s="2"/>
      <c r="R11" s="2"/>
      <c r="S11" s="2"/>
      <c r="T11" s="2"/>
      <c r="U11" s="2"/>
      <c r="V11" s="2"/>
      <c r="W11" s="2"/>
      <c r="X11" s="2"/>
      <c r="Y11" s="2"/>
      <c r="Z11" s="2"/>
      <c r="AA11" s="2"/>
      <c r="AB11" s="2"/>
      <c r="AC11" s="2"/>
      <c r="AD11" s="2"/>
      <c r="AE11" s="2"/>
      <c r="AF11" s="2"/>
      <c r="AG11" s="2"/>
      <c r="AH11" s="2"/>
      <c r="AI11" s="2"/>
      <c r="AJ11" s="2"/>
    </row>
    <row r="12" spans="1:36" ht="18.75" customHeight="1" thickBot="1">
      <c r="A12" s="138" t="s">
        <v>53</v>
      </c>
      <c r="B12" s="150" t="s">
        <v>54</v>
      </c>
      <c r="C12" s="150"/>
      <c r="D12" s="150"/>
      <c r="E12" s="150"/>
      <c r="F12" s="150"/>
      <c r="G12" s="150"/>
      <c r="H12" s="150"/>
      <c r="I12" s="151" t="s">
        <v>55</v>
      </c>
      <c r="J12" s="152"/>
      <c r="K12" s="153"/>
      <c r="L12" s="39" t="s">
        <v>56</v>
      </c>
      <c r="M12" s="2"/>
      <c r="N12" s="2"/>
      <c r="O12" s="2"/>
      <c r="P12" s="2"/>
      <c r="Q12" s="2"/>
      <c r="R12" s="2"/>
      <c r="S12" s="2"/>
      <c r="T12" s="2"/>
      <c r="U12" s="2"/>
      <c r="V12" s="2"/>
      <c r="W12" s="2"/>
      <c r="X12" s="2"/>
      <c r="Y12" s="2"/>
      <c r="Z12" s="2"/>
      <c r="AA12" s="2"/>
      <c r="AB12" s="2"/>
      <c r="AC12" s="2"/>
      <c r="AD12" s="2"/>
      <c r="AE12" s="2"/>
      <c r="AF12" s="2"/>
      <c r="AG12" s="2"/>
      <c r="AH12" s="2"/>
      <c r="AI12" s="2"/>
      <c r="AJ12" s="2"/>
    </row>
    <row r="13" spans="1:36" ht="18.75" customHeight="1">
      <c r="A13" s="139"/>
      <c r="B13" s="159" t="s">
        <v>57</v>
      </c>
      <c r="C13" s="160" t="s">
        <v>58</v>
      </c>
      <c r="D13" s="161" t="s">
        <v>59</v>
      </c>
      <c r="E13" s="147"/>
      <c r="F13" s="147" t="s">
        <v>60</v>
      </c>
      <c r="G13" s="148"/>
      <c r="H13" s="149" t="s">
        <v>61</v>
      </c>
      <c r="I13" s="154" t="s">
        <v>62</v>
      </c>
      <c r="J13" s="156" t="s">
        <v>63</v>
      </c>
      <c r="K13" s="158" t="s">
        <v>64</v>
      </c>
      <c r="L13" s="145" t="s">
        <v>65</v>
      </c>
      <c r="M13" s="2"/>
      <c r="N13" s="2"/>
      <c r="O13" s="2"/>
      <c r="P13" s="2"/>
      <c r="Q13" s="2"/>
      <c r="R13" s="2"/>
      <c r="S13" s="2"/>
      <c r="T13" s="2"/>
      <c r="U13" s="2"/>
      <c r="V13" s="2"/>
      <c r="W13" s="2"/>
      <c r="X13" s="2"/>
      <c r="Y13" s="2"/>
      <c r="Z13" s="2"/>
      <c r="AA13" s="2"/>
      <c r="AB13" s="2"/>
      <c r="AC13" s="2"/>
      <c r="AD13" s="2"/>
      <c r="AE13" s="2"/>
      <c r="AF13" s="2"/>
      <c r="AG13" s="2"/>
      <c r="AH13" s="2"/>
      <c r="AI13" s="2"/>
      <c r="AJ13" s="2"/>
    </row>
    <row r="14" spans="1:36" ht="27" customHeight="1">
      <c r="A14" s="139"/>
      <c r="B14" s="159"/>
      <c r="C14" s="160"/>
      <c r="D14" s="41" t="s">
        <v>66</v>
      </c>
      <c r="E14" s="42" t="s">
        <v>67</v>
      </c>
      <c r="F14" s="43" t="s">
        <v>68</v>
      </c>
      <c r="G14" s="44" t="s">
        <v>69</v>
      </c>
      <c r="H14" s="149"/>
      <c r="I14" s="155"/>
      <c r="J14" s="157"/>
      <c r="K14" s="158"/>
      <c r="L14" s="146"/>
      <c r="M14" s="2"/>
      <c r="N14" s="2"/>
      <c r="O14" s="2"/>
      <c r="P14" s="2"/>
      <c r="Q14" s="2"/>
      <c r="R14" s="2"/>
      <c r="S14" s="2"/>
      <c r="T14" s="2"/>
      <c r="U14" s="2"/>
      <c r="V14" s="2"/>
      <c r="W14" s="2"/>
      <c r="X14" s="2"/>
      <c r="Y14" s="2"/>
      <c r="Z14" s="2"/>
      <c r="AA14" s="2"/>
      <c r="AB14" s="2"/>
      <c r="AC14" s="2"/>
      <c r="AD14" s="2"/>
      <c r="AE14" s="2"/>
      <c r="AF14" s="2"/>
      <c r="AG14" s="2"/>
      <c r="AH14" s="2"/>
      <c r="AI14" s="2"/>
      <c r="AJ14" s="2"/>
    </row>
    <row r="15" spans="1:36">
      <c r="A15" s="21" t="s">
        <v>70</v>
      </c>
      <c r="B15" s="49" t="s">
        <v>139</v>
      </c>
      <c r="C15" s="50">
        <v>1</v>
      </c>
      <c r="D15" s="51">
        <v>800</v>
      </c>
      <c r="E15" s="52">
        <v>3</v>
      </c>
      <c r="F15" s="53">
        <v>1000</v>
      </c>
      <c r="G15" s="50">
        <v>2</v>
      </c>
      <c r="H15" s="26">
        <f>(D15*E15+F15*G15)*C15</f>
        <v>4400</v>
      </c>
      <c r="I15" s="59">
        <v>500</v>
      </c>
      <c r="J15" s="53">
        <v>600</v>
      </c>
      <c r="K15" s="24">
        <f>(I15*E15+J15*G15)*C15</f>
        <v>2700</v>
      </c>
      <c r="L15" s="61"/>
      <c r="M15" s="2"/>
      <c r="N15" s="2"/>
      <c r="O15" s="2"/>
      <c r="P15" s="2"/>
      <c r="Q15" s="2"/>
      <c r="R15" s="2"/>
      <c r="S15" s="2"/>
      <c r="T15" s="2"/>
      <c r="U15" s="2"/>
      <c r="V15" s="2"/>
      <c r="W15" s="2"/>
      <c r="X15" s="2"/>
      <c r="Y15" s="2"/>
      <c r="Z15" s="2"/>
      <c r="AA15" s="2"/>
      <c r="AB15" s="2"/>
      <c r="AC15" s="2"/>
      <c r="AD15" s="2"/>
      <c r="AE15" s="2"/>
      <c r="AF15" s="2"/>
      <c r="AG15" s="2"/>
      <c r="AH15" s="2"/>
      <c r="AI15" s="2"/>
      <c r="AJ15" s="2"/>
    </row>
    <row r="16" spans="1:36">
      <c r="A16" s="21" t="s">
        <v>71</v>
      </c>
      <c r="B16" s="49"/>
      <c r="C16" s="50"/>
      <c r="D16" s="51"/>
      <c r="E16" s="52"/>
      <c r="F16" s="53"/>
      <c r="G16" s="50"/>
      <c r="H16" s="26">
        <f t="shared" ref="H16:H34" si="0">(D16*E16+F16*G16)*C16</f>
        <v>0</v>
      </c>
      <c r="I16" s="59"/>
      <c r="J16" s="53"/>
      <c r="K16" s="24">
        <f t="shared" ref="K16:K34" si="1">(I16*E16+J16*G16)*C16</f>
        <v>0</v>
      </c>
      <c r="L16" s="61"/>
      <c r="M16" s="2"/>
      <c r="N16" s="2"/>
      <c r="O16" s="2"/>
      <c r="P16" s="2"/>
      <c r="Q16" s="2"/>
      <c r="R16" s="2"/>
      <c r="S16" s="2"/>
      <c r="T16" s="2"/>
      <c r="U16" s="2"/>
      <c r="V16" s="2"/>
      <c r="W16" s="2"/>
      <c r="X16" s="2"/>
      <c r="Y16" s="2"/>
      <c r="Z16" s="2"/>
      <c r="AA16" s="2"/>
      <c r="AB16" s="2"/>
      <c r="AC16" s="2"/>
      <c r="AD16" s="2"/>
      <c r="AE16" s="2"/>
      <c r="AF16" s="2"/>
      <c r="AG16" s="2"/>
      <c r="AH16" s="2"/>
      <c r="AI16" s="2"/>
      <c r="AJ16" s="2"/>
    </row>
    <row r="17" spans="1:36">
      <c r="A17" s="21" t="s">
        <v>72</v>
      </c>
      <c r="B17" s="49"/>
      <c r="C17" s="50"/>
      <c r="D17" s="51"/>
      <c r="E17" s="52"/>
      <c r="F17" s="53"/>
      <c r="G17" s="50"/>
      <c r="H17" s="26">
        <f t="shared" si="0"/>
        <v>0</v>
      </c>
      <c r="I17" s="59"/>
      <c r="J17" s="53"/>
      <c r="K17" s="24">
        <f t="shared" si="1"/>
        <v>0</v>
      </c>
      <c r="L17" s="61"/>
      <c r="M17" s="2"/>
      <c r="N17" s="2"/>
      <c r="O17" s="2"/>
      <c r="P17" s="2"/>
      <c r="Q17" s="2"/>
      <c r="R17" s="2"/>
      <c r="S17" s="2"/>
      <c r="T17" s="2"/>
      <c r="U17" s="2"/>
      <c r="V17" s="2"/>
      <c r="W17" s="2"/>
      <c r="X17" s="2"/>
      <c r="Y17" s="2"/>
      <c r="Z17" s="2"/>
      <c r="AA17" s="2"/>
      <c r="AB17" s="2"/>
      <c r="AC17" s="2"/>
      <c r="AD17" s="2"/>
      <c r="AE17" s="2"/>
      <c r="AF17" s="2"/>
      <c r="AG17" s="2"/>
      <c r="AH17" s="2"/>
      <c r="AI17" s="2"/>
      <c r="AJ17" s="2"/>
    </row>
    <row r="18" spans="1:36">
      <c r="A18" s="21" t="s">
        <v>73</v>
      </c>
      <c r="B18" s="49"/>
      <c r="C18" s="50"/>
      <c r="D18" s="51"/>
      <c r="E18" s="52"/>
      <c r="F18" s="53"/>
      <c r="G18" s="50"/>
      <c r="H18" s="26">
        <f t="shared" si="0"/>
        <v>0</v>
      </c>
      <c r="I18" s="59"/>
      <c r="J18" s="53"/>
      <c r="K18" s="24">
        <f t="shared" si="1"/>
        <v>0</v>
      </c>
      <c r="L18" s="61"/>
      <c r="M18" s="2"/>
      <c r="N18" s="2"/>
      <c r="O18" s="2"/>
      <c r="P18" s="2"/>
      <c r="Q18" s="2"/>
      <c r="R18" s="2"/>
      <c r="S18" s="2"/>
      <c r="T18" s="2"/>
      <c r="U18" s="2"/>
      <c r="V18" s="2"/>
      <c r="W18" s="2"/>
      <c r="X18" s="2"/>
      <c r="Y18" s="2"/>
      <c r="Z18" s="2"/>
      <c r="AA18" s="2"/>
      <c r="AB18" s="2"/>
      <c r="AC18" s="2"/>
      <c r="AD18" s="2"/>
      <c r="AE18" s="2"/>
      <c r="AF18" s="2"/>
      <c r="AG18" s="2"/>
      <c r="AH18" s="2"/>
      <c r="AI18" s="2"/>
      <c r="AJ18" s="2"/>
    </row>
    <row r="19" spans="1:36">
      <c r="A19" s="21" t="s">
        <v>74</v>
      </c>
      <c r="B19" s="49"/>
      <c r="C19" s="50"/>
      <c r="D19" s="51"/>
      <c r="E19" s="52"/>
      <c r="F19" s="53"/>
      <c r="G19" s="50"/>
      <c r="H19" s="26">
        <f t="shared" si="0"/>
        <v>0</v>
      </c>
      <c r="I19" s="59"/>
      <c r="J19" s="53"/>
      <c r="K19" s="24">
        <f t="shared" si="1"/>
        <v>0</v>
      </c>
      <c r="L19" s="61"/>
      <c r="M19" s="2"/>
      <c r="N19" s="2"/>
      <c r="O19" s="2"/>
      <c r="P19" s="2"/>
      <c r="Q19" s="2"/>
      <c r="R19" s="2"/>
      <c r="S19" s="2"/>
      <c r="T19" s="2"/>
      <c r="U19" s="2"/>
      <c r="V19" s="2"/>
      <c r="W19" s="2"/>
      <c r="X19" s="2"/>
      <c r="Y19" s="2"/>
      <c r="Z19" s="2"/>
      <c r="AA19" s="2"/>
      <c r="AB19" s="2"/>
      <c r="AC19" s="2"/>
      <c r="AD19" s="2"/>
      <c r="AE19" s="2"/>
      <c r="AF19" s="2"/>
      <c r="AG19" s="2"/>
      <c r="AH19" s="2"/>
      <c r="AI19" s="2"/>
      <c r="AJ19" s="2"/>
    </row>
    <row r="20" spans="1:36">
      <c r="A20" s="21" t="s">
        <v>75</v>
      </c>
      <c r="B20" s="49"/>
      <c r="C20" s="50"/>
      <c r="D20" s="51"/>
      <c r="E20" s="52"/>
      <c r="F20" s="53"/>
      <c r="G20" s="50"/>
      <c r="H20" s="26">
        <f t="shared" si="0"/>
        <v>0</v>
      </c>
      <c r="I20" s="59"/>
      <c r="J20" s="53"/>
      <c r="K20" s="24">
        <f t="shared" si="1"/>
        <v>0</v>
      </c>
      <c r="L20" s="61"/>
      <c r="M20" s="2"/>
      <c r="N20" s="2"/>
      <c r="O20" s="2"/>
      <c r="P20" s="2"/>
      <c r="Q20" s="2"/>
      <c r="R20" s="2"/>
      <c r="S20" s="2"/>
      <c r="T20" s="2"/>
      <c r="U20" s="2"/>
      <c r="V20" s="2"/>
      <c r="W20" s="2"/>
      <c r="X20" s="2"/>
      <c r="Y20" s="2"/>
      <c r="Z20" s="2"/>
      <c r="AA20" s="2"/>
      <c r="AB20" s="2"/>
      <c r="AC20" s="2"/>
      <c r="AD20" s="2"/>
      <c r="AE20" s="2"/>
      <c r="AF20" s="2"/>
      <c r="AG20" s="2"/>
      <c r="AH20" s="2"/>
      <c r="AI20" s="2"/>
      <c r="AJ20" s="2"/>
    </row>
    <row r="21" spans="1:36">
      <c r="A21" s="21" t="s">
        <v>76</v>
      </c>
      <c r="B21" s="49"/>
      <c r="C21" s="50"/>
      <c r="D21" s="51"/>
      <c r="E21" s="52"/>
      <c r="F21" s="53"/>
      <c r="G21" s="50"/>
      <c r="H21" s="26">
        <f t="shared" si="0"/>
        <v>0</v>
      </c>
      <c r="I21" s="59"/>
      <c r="J21" s="53"/>
      <c r="K21" s="24">
        <f t="shared" si="1"/>
        <v>0</v>
      </c>
      <c r="L21" s="61"/>
      <c r="M21" s="2"/>
      <c r="N21" s="2"/>
      <c r="O21" s="2"/>
      <c r="P21" s="2"/>
      <c r="Q21" s="2"/>
      <c r="R21" s="2"/>
      <c r="S21" s="2"/>
      <c r="T21" s="2"/>
      <c r="U21" s="2"/>
      <c r="V21" s="2"/>
      <c r="W21" s="2"/>
      <c r="X21" s="2"/>
      <c r="Y21" s="2"/>
      <c r="Z21" s="2"/>
      <c r="AA21" s="2"/>
      <c r="AB21" s="2"/>
      <c r="AC21" s="2"/>
      <c r="AD21" s="2"/>
      <c r="AE21" s="2"/>
      <c r="AF21" s="2"/>
      <c r="AG21" s="2"/>
      <c r="AH21" s="2"/>
      <c r="AI21" s="2"/>
      <c r="AJ21" s="2"/>
    </row>
    <row r="22" spans="1:36">
      <c r="A22" s="21" t="s">
        <v>77</v>
      </c>
      <c r="B22" s="49"/>
      <c r="C22" s="50"/>
      <c r="D22" s="51"/>
      <c r="E22" s="52"/>
      <c r="F22" s="53"/>
      <c r="G22" s="50"/>
      <c r="H22" s="26">
        <f t="shared" si="0"/>
        <v>0</v>
      </c>
      <c r="I22" s="59"/>
      <c r="J22" s="53"/>
      <c r="K22" s="24">
        <f t="shared" si="1"/>
        <v>0</v>
      </c>
      <c r="L22" s="61"/>
      <c r="M22" s="2"/>
      <c r="N22" s="2"/>
      <c r="O22" s="2"/>
      <c r="P22" s="2"/>
      <c r="Q22" s="2"/>
      <c r="R22" s="2"/>
      <c r="S22" s="2"/>
      <c r="T22" s="2"/>
      <c r="U22" s="2"/>
      <c r="V22" s="2"/>
      <c r="W22" s="2"/>
      <c r="X22" s="2"/>
      <c r="Y22" s="2"/>
      <c r="Z22" s="2"/>
      <c r="AA22" s="2"/>
      <c r="AB22" s="2"/>
      <c r="AC22" s="2"/>
      <c r="AD22" s="2"/>
      <c r="AE22" s="2"/>
      <c r="AF22" s="2"/>
      <c r="AG22" s="2"/>
      <c r="AH22" s="2"/>
      <c r="AI22" s="2"/>
      <c r="AJ22" s="2"/>
    </row>
    <row r="23" spans="1:36">
      <c r="A23" s="21" t="s">
        <v>78</v>
      </c>
      <c r="B23" s="49"/>
      <c r="C23" s="50"/>
      <c r="D23" s="51"/>
      <c r="E23" s="52"/>
      <c r="F23" s="53"/>
      <c r="G23" s="50"/>
      <c r="H23" s="26">
        <f t="shared" si="0"/>
        <v>0</v>
      </c>
      <c r="I23" s="59"/>
      <c r="J23" s="53"/>
      <c r="K23" s="24">
        <f t="shared" si="1"/>
        <v>0</v>
      </c>
      <c r="L23" s="61"/>
      <c r="M23" s="2"/>
      <c r="N23" s="2"/>
      <c r="O23" s="2"/>
      <c r="P23" s="2"/>
      <c r="Q23" s="2"/>
      <c r="R23" s="2"/>
      <c r="S23" s="2"/>
      <c r="T23" s="2"/>
      <c r="U23" s="2"/>
      <c r="V23" s="2"/>
      <c r="W23" s="2"/>
      <c r="X23" s="2"/>
      <c r="Y23" s="2"/>
      <c r="Z23" s="2"/>
      <c r="AA23" s="2"/>
      <c r="AB23" s="2"/>
      <c r="AC23" s="2"/>
      <c r="AD23" s="2"/>
      <c r="AE23" s="2"/>
      <c r="AF23" s="2"/>
      <c r="AG23" s="2"/>
      <c r="AH23" s="2"/>
      <c r="AI23" s="2"/>
      <c r="AJ23" s="2"/>
    </row>
    <row r="24" spans="1:36">
      <c r="A24" s="21" t="s">
        <v>79</v>
      </c>
      <c r="B24" s="49"/>
      <c r="C24" s="50"/>
      <c r="D24" s="51"/>
      <c r="E24" s="52"/>
      <c r="F24" s="53"/>
      <c r="G24" s="50"/>
      <c r="H24" s="26">
        <f t="shared" si="0"/>
        <v>0</v>
      </c>
      <c r="I24" s="59"/>
      <c r="J24" s="53"/>
      <c r="K24" s="24">
        <f t="shared" si="1"/>
        <v>0</v>
      </c>
      <c r="L24" s="61"/>
      <c r="M24" s="2"/>
      <c r="N24" s="2"/>
      <c r="O24" s="2"/>
      <c r="P24" s="2"/>
      <c r="Q24" s="2"/>
      <c r="R24" s="2"/>
      <c r="S24" s="2"/>
      <c r="T24" s="2"/>
      <c r="U24" s="2"/>
      <c r="V24" s="2"/>
      <c r="W24" s="2"/>
      <c r="X24" s="2"/>
      <c r="Y24" s="2"/>
      <c r="Z24" s="2"/>
      <c r="AA24" s="2"/>
      <c r="AB24" s="2"/>
      <c r="AC24" s="2"/>
      <c r="AD24" s="2"/>
      <c r="AE24" s="2"/>
      <c r="AF24" s="2"/>
      <c r="AG24" s="2"/>
      <c r="AH24" s="2"/>
      <c r="AI24" s="2"/>
      <c r="AJ24" s="2"/>
    </row>
    <row r="25" spans="1:36">
      <c r="A25" s="21" t="s">
        <v>80</v>
      </c>
      <c r="B25" s="49"/>
      <c r="C25" s="50"/>
      <c r="D25" s="51"/>
      <c r="E25" s="52"/>
      <c r="F25" s="53"/>
      <c r="G25" s="50"/>
      <c r="H25" s="26">
        <f t="shared" si="0"/>
        <v>0</v>
      </c>
      <c r="I25" s="59"/>
      <c r="J25" s="53"/>
      <c r="K25" s="24">
        <f t="shared" si="1"/>
        <v>0</v>
      </c>
      <c r="L25" s="61"/>
      <c r="M25" s="2"/>
      <c r="N25" s="2"/>
      <c r="O25" s="2"/>
      <c r="P25" s="2"/>
      <c r="Q25" s="2"/>
      <c r="R25" s="2"/>
      <c r="S25" s="2"/>
      <c r="T25" s="2"/>
      <c r="U25" s="2"/>
      <c r="V25" s="2"/>
      <c r="W25" s="2"/>
      <c r="X25" s="2"/>
      <c r="Y25" s="2"/>
      <c r="Z25" s="2"/>
      <c r="AA25" s="2"/>
      <c r="AB25" s="2"/>
      <c r="AC25" s="2"/>
      <c r="AD25" s="2"/>
      <c r="AE25" s="2"/>
      <c r="AF25" s="2"/>
      <c r="AG25" s="2"/>
      <c r="AH25" s="2"/>
      <c r="AI25" s="2"/>
      <c r="AJ25" s="2"/>
    </row>
    <row r="26" spans="1:36">
      <c r="A26" s="21" t="s">
        <v>81</v>
      </c>
      <c r="B26" s="49"/>
      <c r="C26" s="50"/>
      <c r="D26" s="51"/>
      <c r="E26" s="52"/>
      <c r="F26" s="53"/>
      <c r="G26" s="50"/>
      <c r="H26" s="26">
        <f t="shared" si="0"/>
        <v>0</v>
      </c>
      <c r="I26" s="59"/>
      <c r="J26" s="53"/>
      <c r="K26" s="24">
        <f t="shared" si="1"/>
        <v>0</v>
      </c>
      <c r="L26" s="61"/>
      <c r="M26" s="2"/>
      <c r="N26" s="2"/>
      <c r="O26" s="2"/>
      <c r="P26" s="2"/>
      <c r="Q26" s="2"/>
      <c r="R26" s="2"/>
      <c r="S26" s="2"/>
      <c r="T26" s="2"/>
      <c r="U26" s="2"/>
      <c r="V26" s="2"/>
      <c r="W26" s="2"/>
      <c r="X26" s="2"/>
      <c r="Y26" s="2"/>
      <c r="Z26" s="2"/>
      <c r="AA26" s="2"/>
      <c r="AB26" s="2"/>
      <c r="AC26" s="2"/>
      <c r="AD26" s="2"/>
      <c r="AE26" s="2"/>
      <c r="AF26" s="2"/>
      <c r="AG26" s="2"/>
      <c r="AH26" s="2"/>
      <c r="AI26" s="2"/>
      <c r="AJ26" s="2"/>
    </row>
    <row r="27" spans="1:36">
      <c r="A27" s="21" t="s">
        <v>82</v>
      </c>
      <c r="B27" s="49"/>
      <c r="C27" s="50"/>
      <c r="D27" s="51"/>
      <c r="E27" s="52"/>
      <c r="F27" s="53"/>
      <c r="G27" s="50"/>
      <c r="H27" s="26">
        <f t="shared" si="0"/>
        <v>0</v>
      </c>
      <c r="I27" s="59"/>
      <c r="J27" s="53"/>
      <c r="K27" s="24">
        <f t="shared" si="1"/>
        <v>0</v>
      </c>
      <c r="L27" s="61"/>
      <c r="M27" s="2"/>
      <c r="N27" s="2"/>
      <c r="O27" s="2"/>
      <c r="P27" s="2"/>
      <c r="Q27" s="2"/>
      <c r="R27" s="2"/>
      <c r="S27" s="2"/>
      <c r="T27" s="2"/>
      <c r="U27" s="2"/>
      <c r="V27" s="2"/>
      <c r="W27" s="2"/>
      <c r="X27" s="2"/>
      <c r="Y27" s="2"/>
      <c r="Z27" s="2"/>
      <c r="AA27" s="2"/>
      <c r="AB27" s="2"/>
      <c r="AC27" s="2"/>
      <c r="AD27" s="2"/>
      <c r="AE27" s="2"/>
      <c r="AF27" s="2"/>
      <c r="AG27" s="2"/>
      <c r="AH27" s="2"/>
      <c r="AI27" s="2"/>
      <c r="AJ27" s="2"/>
    </row>
    <row r="28" spans="1:36">
      <c r="A28" s="21" t="s">
        <v>83</v>
      </c>
      <c r="B28" s="49"/>
      <c r="C28" s="50"/>
      <c r="D28" s="51"/>
      <c r="E28" s="52"/>
      <c r="F28" s="53"/>
      <c r="G28" s="50"/>
      <c r="H28" s="26">
        <f t="shared" si="0"/>
        <v>0</v>
      </c>
      <c r="I28" s="59"/>
      <c r="J28" s="53"/>
      <c r="K28" s="24">
        <f t="shared" si="1"/>
        <v>0</v>
      </c>
      <c r="L28" s="61"/>
      <c r="M28" s="2"/>
      <c r="N28" s="2"/>
      <c r="O28" s="2"/>
      <c r="P28" s="2"/>
      <c r="Q28" s="2"/>
      <c r="R28" s="2"/>
      <c r="S28" s="2"/>
      <c r="T28" s="2"/>
      <c r="U28" s="2"/>
      <c r="V28" s="2"/>
      <c r="W28" s="2"/>
      <c r="X28" s="2"/>
      <c r="Y28" s="2"/>
      <c r="Z28" s="2"/>
      <c r="AA28" s="2"/>
      <c r="AB28" s="2"/>
      <c r="AC28" s="2"/>
      <c r="AD28" s="2"/>
      <c r="AE28" s="2"/>
      <c r="AF28" s="2"/>
      <c r="AG28" s="2"/>
      <c r="AH28" s="2"/>
      <c r="AI28" s="2"/>
      <c r="AJ28" s="2"/>
    </row>
    <row r="29" spans="1:36">
      <c r="A29" s="21" t="s">
        <v>84</v>
      </c>
      <c r="B29" s="49"/>
      <c r="C29" s="50"/>
      <c r="D29" s="51"/>
      <c r="E29" s="52"/>
      <c r="F29" s="53"/>
      <c r="G29" s="50"/>
      <c r="H29" s="26">
        <f t="shared" si="0"/>
        <v>0</v>
      </c>
      <c r="I29" s="59"/>
      <c r="J29" s="53"/>
      <c r="K29" s="24">
        <f t="shared" si="1"/>
        <v>0</v>
      </c>
      <c r="L29" s="61"/>
      <c r="M29" s="2"/>
      <c r="N29" s="2"/>
      <c r="O29" s="2"/>
      <c r="P29" s="2"/>
      <c r="Q29" s="2"/>
      <c r="R29" s="2"/>
      <c r="S29" s="2"/>
      <c r="T29" s="2"/>
      <c r="U29" s="2"/>
      <c r="V29" s="2"/>
      <c r="W29" s="2"/>
      <c r="X29" s="2"/>
      <c r="Y29" s="2"/>
      <c r="Z29" s="2"/>
      <c r="AA29" s="2"/>
      <c r="AB29" s="2"/>
      <c r="AC29" s="2"/>
      <c r="AD29" s="2"/>
      <c r="AE29" s="2"/>
      <c r="AF29" s="2"/>
      <c r="AG29" s="2"/>
      <c r="AH29" s="2"/>
      <c r="AI29" s="2"/>
      <c r="AJ29" s="2"/>
    </row>
    <row r="30" spans="1:36">
      <c r="A30" s="21" t="s">
        <v>85</v>
      </c>
      <c r="B30" s="49"/>
      <c r="C30" s="50"/>
      <c r="D30" s="51"/>
      <c r="E30" s="52"/>
      <c r="F30" s="53"/>
      <c r="G30" s="50"/>
      <c r="H30" s="26">
        <f t="shared" si="0"/>
        <v>0</v>
      </c>
      <c r="I30" s="59"/>
      <c r="J30" s="53"/>
      <c r="K30" s="24">
        <f t="shared" si="1"/>
        <v>0</v>
      </c>
      <c r="L30" s="61"/>
      <c r="M30" s="2"/>
      <c r="N30" s="2"/>
      <c r="O30" s="2"/>
      <c r="P30" s="2"/>
      <c r="Q30" s="2"/>
      <c r="R30" s="2"/>
      <c r="S30" s="2"/>
      <c r="T30" s="2"/>
      <c r="U30" s="2"/>
      <c r="V30" s="2"/>
      <c r="W30" s="2"/>
      <c r="X30" s="2"/>
      <c r="Y30" s="2"/>
      <c r="Z30" s="2"/>
      <c r="AA30" s="2"/>
      <c r="AB30" s="2"/>
      <c r="AC30" s="2"/>
      <c r="AD30" s="2"/>
      <c r="AE30" s="2"/>
      <c r="AF30" s="2"/>
      <c r="AG30" s="2"/>
      <c r="AH30" s="2"/>
      <c r="AI30" s="2"/>
      <c r="AJ30" s="2"/>
    </row>
    <row r="31" spans="1:36">
      <c r="A31" s="21" t="s">
        <v>86</v>
      </c>
      <c r="B31" s="49"/>
      <c r="C31" s="50"/>
      <c r="D31" s="51"/>
      <c r="E31" s="52"/>
      <c r="F31" s="53"/>
      <c r="G31" s="50"/>
      <c r="H31" s="26">
        <f t="shared" si="0"/>
        <v>0</v>
      </c>
      <c r="I31" s="59"/>
      <c r="J31" s="53"/>
      <c r="K31" s="24">
        <f t="shared" si="1"/>
        <v>0</v>
      </c>
      <c r="L31" s="61"/>
      <c r="M31" s="2"/>
      <c r="N31" s="2"/>
      <c r="O31" s="2"/>
      <c r="P31" s="2"/>
      <c r="Q31" s="2"/>
      <c r="R31" s="2"/>
      <c r="S31" s="2"/>
      <c r="T31" s="2"/>
      <c r="U31" s="2"/>
      <c r="V31" s="2"/>
      <c r="W31" s="2"/>
      <c r="X31" s="2"/>
      <c r="Y31" s="2"/>
      <c r="Z31" s="2"/>
      <c r="AA31" s="2"/>
      <c r="AB31" s="2"/>
      <c r="AC31" s="2"/>
      <c r="AD31" s="2"/>
      <c r="AE31" s="2"/>
      <c r="AF31" s="2"/>
      <c r="AG31" s="2"/>
      <c r="AH31" s="2"/>
      <c r="AI31" s="2"/>
      <c r="AJ31" s="2"/>
    </row>
    <row r="32" spans="1:36">
      <c r="A32" s="21" t="s">
        <v>87</v>
      </c>
      <c r="B32" s="49"/>
      <c r="C32" s="50"/>
      <c r="D32" s="51"/>
      <c r="E32" s="52"/>
      <c r="F32" s="53"/>
      <c r="G32" s="50"/>
      <c r="H32" s="26">
        <f t="shared" si="0"/>
        <v>0</v>
      </c>
      <c r="I32" s="59"/>
      <c r="J32" s="53"/>
      <c r="K32" s="24">
        <f t="shared" si="1"/>
        <v>0</v>
      </c>
      <c r="L32" s="61"/>
      <c r="M32" s="2"/>
      <c r="N32" s="2"/>
      <c r="O32" s="2"/>
      <c r="P32" s="2"/>
      <c r="Q32" s="2"/>
      <c r="R32" s="2"/>
      <c r="S32" s="2"/>
      <c r="T32" s="2"/>
      <c r="U32" s="2"/>
      <c r="V32" s="2"/>
      <c r="W32" s="2"/>
      <c r="X32" s="2"/>
      <c r="Y32" s="2"/>
      <c r="Z32" s="2"/>
      <c r="AA32" s="2"/>
      <c r="AB32" s="2"/>
      <c r="AC32" s="2"/>
      <c r="AD32" s="2"/>
      <c r="AE32" s="2"/>
      <c r="AF32" s="2"/>
      <c r="AG32" s="2"/>
      <c r="AH32" s="2"/>
      <c r="AI32" s="2"/>
      <c r="AJ32" s="2"/>
    </row>
    <row r="33" spans="1:36">
      <c r="A33" s="21" t="s">
        <v>88</v>
      </c>
      <c r="B33" s="49"/>
      <c r="C33" s="50"/>
      <c r="D33" s="51"/>
      <c r="E33" s="52"/>
      <c r="F33" s="53"/>
      <c r="G33" s="50"/>
      <c r="H33" s="26">
        <f t="shared" si="0"/>
        <v>0</v>
      </c>
      <c r="I33" s="59"/>
      <c r="J33" s="53"/>
      <c r="K33" s="24">
        <f t="shared" si="1"/>
        <v>0</v>
      </c>
      <c r="L33" s="61"/>
      <c r="M33" s="2"/>
      <c r="N33" s="2"/>
      <c r="O33" s="2"/>
      <c r="P33" s="2"/>
      <c r="Q33" s="2"/>
      <c r="R33" s="2"/>
      <c r="S33" s="2"/>
      <c r="T33" s="2"/>
      <c r="U33" s="2"/>
      <c r="V33" s="2"/>
      <c r="W33" s="2"/>
      <c r="X33" s="2"/>
      <c r="Y33" s="2"/>
      <c r="Z33" s="2"/>
      <c r="AA33" s="2"/>
      <c r="AB33" s="2"/>
      <c r="AC33" s="2"/>
      <c r="AD33" s="2"/>
      <c r="AE33" s="2"/>
      <c r="AF33" s="2"/>
      <c r="AG33" s="2"/>
      <c r="AH33" s="2"/>
      <c r="AI33" s="2"/>
      <c r="AJ33" s="2"/>
    </row>
    <row r="34" spans="1:36" ht="17.25" thickBot="1">
      <c r="A34" s="23" t="s">
        <v>89</v>
      </c>
      <c r="B34" s="54"/>
      <c r="C34" s="55"/>
      <c r="D34" s="56"/>
      <c r="E34" s="57"/>
      <c r="F34" s="58"/>
      <c r="G34" s="55"/>
      <c r="H34" s="27">
        <f t="shared" si="0"/>
        <v>0</v>
      </c>
      <c r="I34" s="60"/>
      <c r="J34" s="58"/>
      <c r="K34" s="25">
        <f t="shared" si="1"/>
        <v>0</v>
      </c>
      <c r="L34" s="62"/>
      <c r="M34" s="2"/>
      <c r="N34" s="2"/>
      <c r="O34" s="2"/>
      <c r="P34" s="2"/>
      <c r="Q34" s="2"/>
      <c r="R34" s="2"/>
      <c r="S34" s="2"/>
      <c r="T34" s="2"/>
      <c r="U34" s="2"/>
      <c r="V34" s="2"/>
      <c r="W34" s="2"/>
      <c r="X34" s="2"/>
      <c r="Y34" s="2"/>
      <c r="Z34" s="2"/>
      <c r="AA34" s="2"/>
      <c r="AB34" s="2"/>
      <c r="AC34" s="2"/>
      <c r="AD34" s="2"/>
      <c r="AE34" s="2"/>
      <c r="AF34" s="2"/>
      <c r="AG34" s="2"/>
      <c r="AH34" s="2"/>
      <c r="AI34" s="2"/>
      <c r="AJ34" s="2"/>
    </row>
    <row r="35" spans="1:36" ht="17.25" thickBot="1">
      <c r="A35" s="23" t="s">
        <v>124</v>
      </c>
      <c r="B35" s="31"/>
      <c r="C35" s="32"/>
      <c r="D35" s="33"/>
      <c r="E35" s="28">
        <f>SUM(E15:E34)</f>
        <v>3</v>
      </c>
      <c r="F35" s="29"/>
      <c r="G35" s="34">
        <f>SUM(G15:G34)</f>
        <v>2</v>
      </c>
      <c r="H35" s="35">
        <f>SUM(H15:H34)</f>
        <v>4400</v>
      </c>
      <c r="I35" s="30"/>
      <c r="J35" s="37"/>
      <c r="K35" s="36">
        <f>SUM(K15:K34)</f>
        <v>2700</v>
      </c>
      <c r="L35" s="35">
        <f>SUM(L15:L34)</f>
        <v>0</v>
      </c>
      <c r="M35" s="2"/>
      <c r="N35" s="2"/>
      <c r="O35" s="2"/>
      <c r="P35" s="2"/>
      <c r="Q35" s="2"/>
      <c r="R35" s="2"/>
      <c r="S35" s="2"/>
      <c r="T35" s="2"/>
      <c r="U35" s="2"/>
      <c r="V35" s="2"/>
      <c r="W35" s="2"/>
      <c r="X35" s="2"/>
      <c r="Y35" s="2"/>
      <c r="Z35" s="2"/>
      <c r="AA35" s="2"/>
      <c r="AB35" s="2"/>
      <c r="AC35" s="2"/>
      <c r="AD35" s="2"/>
      <c r="AE35" s="2"/>
      <c r="AF35" s="2"/>
      <c r="AG35" s="2"/>
      <c r="AH35" s="2"/>
      <c r="AI35" s="2"/>
      <c r="AJ35" s="2"/>
    </row>
    <row r="36" spans="1:36" ht="17.25" thickBo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18.75" customHeight="1">
      <c r="A37" s="138" t="s">
        <v>53</v>
      </c>
      <c r="B37" s="140" t="s">
        <v>125</v>
      </c>
      <c r="C37" s="140"/>
      <c r="D37" s="140"/>
      <c r="E37" s="140"/>
      <c r="F37" s="140"/>
      <c r="G37" s="140"/>
      <c r="H37" s="141"/>
      <c r="I37" s="142" t="s">
        <v>129</v>
      </c>
      <c r="J37" s="143"/>
      <c r="K37" s="143"/>
      <c r="L37" s="144"/>
      <c r="M37" s="2"/>
      <c r="N37" s="2"/>
      <c r="O37" s="2"/>
      <c r="P37" s="2"/>
      <c r="Q37" s="2"/>
      <c r="R37" s="2"/>
      <c r="S37" s="2"/>
      <c r="T37" s="2"/>
      <c r="U37" s="2"/>
      <c r="V37" s="2"/>
      <c r="W37" s="2"/>
      <c r="X37" s="2"/>
      <c r="Y37" s="2"/>
      <c r="Z37" s="2"/>
      <c r="AA37" s="2"/>
      <c r="AB37" s="2"/>
      <c r="AC37" s="2"/>
      <c r="AD37" s="2"/>
      <c r="AE37" s="2"/>
      <c r="AF37" s="2"/>
      <c r="AG37" s="2"/>
      <c r="AH37" s="2"/>
      <c r="AI37" s="2"/>
      <c r="AJ37" s="2"/>
    </row>
    <row r="38" spans="1:36" ht="27" customHeight="1">
      <c r="A38" s="139"/>
      <c r="B38" s="162" t="s">
        <v>126</v>
      </c>
      <c r="C38" s="163"/>
      <c r="D38" s="159"/>
      <c r="E38" s="137" t="s">
        <v>127</v>
      </c>
      <c r="F38" s="137"/>
      <c r="G38" s="137"/>
      <c r="H38" s="45" t="s">
        <v>128</v>
      </c>
      <c r="I38" s="127" t="s">
        <v>130</v>
      </c>
      <c r="J38" s="128"/>
      <c r="K38" s="128"/>
      <c r="L38" s="40" t="s">
        <v>131</v>
      </c>
      <c r="M38" s="2"/>
      <c r="N38" s="2"/>
      <c r="O38" s="2"/>
      <c r="P38" s="2"/>
      <c r="Q38" s="2"/>
      <c r="R38" s="2"/>
      <c r="S38" s="2"/>
      <c r="T38" s="2"/>
      <c r="U38" s="2"/>
      <c r="V38" s="2"/>
      <c r="W38" s="2"/>
      <c r="X38" s="2"/>
      <c r="Y38" s="2"/>
      <c r="Z38" s="2"/>
      <c r="AA38" s="2"/>
      <c r="AB38" s="2"/>
      <c r="AC38" s="2"/>
      <c r="AD38" s="2"/>
      <c r="AE38" s="2"/>
      <c r="AF38" s="2"/>
      <c r="AG38" s="2"/>
      <c r="AH38" s="2"/>
      <c r="AI38" s="2"/>
      <c r="AJ38" s="2"/>
    </row>
    <row r="39" spans="1:36">
      <c r="A39" s="21" t="s">
        <v>70</v>
      </c>
      <c r="B39" s="133" t="s">
        <v>142</v>
      </c>
      <c r="C39" s="134"/>
      <c r="D39" s="135"/>
      <c r="E39" s="136" t="s">
        <v>70</v>
      </c>
      <c r="F39" s="136"/>
      <c r="G39" s="136"/>
      <c r="H39" s="63">
        <v>1000</v>
      </c>
      <c r="I39" s="125"/>
      <c r="J39" s="126"/>
      <c r="K39" s="126"/>
      <c r="L39" s="63"/>
      <c r="M39" s="2"/>
      <c r="N39" s="2"/>
      <c r="O39" s="2"/>
      <c r="P39" s="2"/>
      <c r="Q39" s="2"/>
      <c r="R39" s="2"/>
      <c r="S39" s="2"/>
      <c r="T39" s="2"/>
      <c r="U39" s="2"/>
      <c r="V39" s="2"/>
      <c r="W39" s="2"/>
      <c r="X39" s="2"/>
      <c r="Y39" s="2"/>
      <c r="Z39" s="2"/>
      <c r="AA39" s="2"/>
      <c r="AB39" s="2"/>
      <c r="AC39" s="2"/>
      <c r="AD39" s="2"/>
      <c r="AE39" s="2"/>
      <c r="AF39" s="2"/>
      <c r="AG39" s="2"/>
      <c r="AH39" s="2"/>
      <c r="AI39" s="2"/>
      <c r="AJ39" s="2"/>
    </row>
    <row r="40" spans="1:36">
      <c r="A40" s="21" t="s">
        <v>71</v>
      </c>
      <c r="B40" s="133"/>
      <c r="C40" s="134"/>
      <c r="D40" s="135"/>
      <c r="E40" s="136"/>
      <c r="F40" s="136"/>
      <c r="G40" s="136"/>
      <c r="H40" s="63"/>
      <c r="I40" s="125"/>
      <c r="J40" s="126"/>
      <c r="K40" s="126"/>
      <c r="L40" s="63"/>
      <c r="M40" s="2"/>
      <c r="N40" s="2"/>
      <c r="O40" s="2"/>
      <c r="P40" s="2"/>
      <c r="Q40" s="2"/>
      <c r="R40" s="2"/>
      <c r="S40" s="2"/>
      <c r="T40" s="2"/>
      <c r="U40" s="2"/>
      <c r="V40" s="2"/>
      <c r="W40" s="2"/>
      <c r="X40" s="2"/>
      <c r="Y40" s="2"/>
      <c r="Z40" s="2"/>
      <c r="AA40" s="2"/>
      <c r="AB40" s="2"/>
      <c r="AC40" s="2"/>
      <c r="AD40" s="2"/>
      <c r="AE40" s="2"/>
      <c r="AF40" s="2"/>
      <c r="AG40" s="2"/>
      <c r="AH40" s="2"/>
      <c r="AI40" s="2"/>
      <c r="AJ40" s="2"/>
    </row>
    <row r="41" spans="1:36">
      <c r="A41" s="21" t="s">
        <v>72</v>
      </c>
      <c r="B41" s="133"/>
      <c r="C41" s="134"/>
      <c r="D41" s="135"/>
      <c r="E41" s="136"/>
      <c r="F41" s="136"/>
      <c r="G41" s="136"/>
      <c r="H41" s="63"/>
      <c r="I41" s="125"/>
      <c r="J41" s="126"/>
      <c r="K41" s="126"/>
      <c r="L41" s="63"/>
      <c r="M41" s="2"/>
      <c r="N41" s="2"/>
      <c r="O41" s="2"/>
      <c r="P41" s="2"/>
      <c r="Q41" s="2"/>
      <c r="R41" s="2"/>
      <c r="S41" s="2"/>
      <c r="T41" s="2"/>
      <c r="U41" s="2"/>
      <c r="V41" s="2"/>
      <c r="W41" s="2"/>
      <c r="X41" s="2"/>
      <c r="Y41" s="2"/>
      <c r="Z41" s="2"/>
      <c r="AA41" s="2"/>
      <c r="AB41" s="2"/>
      <c r="AC41" s="2"/>
      <c r="AD41" s="2"/>
      <c r="AE41" s="2"/>
      <c r="AF41" s="2"/>
      <c r="AG41" s="2"/>
      <c r="AH41" s="2"/>
      <c r="AI41" s="2"/>
      <c r="AJ41" s="2"/>
    </row>
    <row r="42" spans="1:36">
      <c r="A42" s="21" t="s">
        <v>73</v>
      </c>
      <c r="B42" s="133"/>
      <c r="C42" s="134"/>
      <c r="D42" s="135"/>
      <c r="E42" s="136"/>
      <c r="F42" s="136"/>
      <c r="G42" s="136"/>
      <c r="H42" s="63"/>
      <c r="I42" s="125"/>
      <c r="J42" s="126"/>
      <c r="K42" s="126"/>
      <c r="L42" s="63"/>
      <c r="M42" s="2"/>
      <c r="N42" s="2"/>
      <c r="O42" s="2"/>
      <c r="P42" s="2"/>
      <c r="Q42" s="2"/>
      <c r="R42" s="2"/>
      <c r="S42" s="2"/>
      <c r="T42" s="2"/>
      <c r="U42" s="2"/>
      <c r="V42" s="2"/>
      <c r="W42" s="2"/>
      <c r="X42" s="2"/>
      <c r="Y42" s="2"/>
      <c r="Z42" s="2"/>
      <c r="AA42" s="2"/>
      <c r="AB42" s="2"/>
      <c r="AC42" s="2"/>
      <c r="AD42" s="2"/>
      <c r="AE42" s="2"/>
      <c r="AF42" s="2"/>
      <c r="AG42" s="2"/>
      <c r="AH42" s="2"/>
      <c r="AI42" s="2"/>
      <c r="AJ42" s="2"/>
    </row>
    <row r="43" spans="1:36" ht="17.25" thickBot="1">
      <c r="A43" s="23" t="s">
        <v>74</v>
      </c>
      <c r="B43" s="133"/>
      <c r="C43" s="134"/>
      <c r="D43" s="135"/>
      <c r="E43" s="136"/>
      <c r="F43" s="136"/>
      <c r="G43" s="136"/>
      <c r="H43" s="63"/>
      <c r="I43" s="125"/>
      <c r="J43" s="126"/>
      <c r="K43" s="126"/>
      <c r="L43" s="63"/>
      <c r="M43" s="2"/>
      <c r="N43" s="2"/>
      <c r="O43" s="2"/>
      <c r="P43" s="2"/>
      <c r="Q43" s="2"/>
      <c r="R43" s="2"/>
      <c r="S43" s="2"/>
      <c r="T43" s="2"/>
      <c r="U43" s="2"/>
      <c r="V43" s="2"/>
      <c r="W43" s="2"/>
      <c r="X43" s="2"/>
      <c r="Y43" s="2"/>
      <c r="Z43" s="2"/>
      <c r="AA43" s="2"/>
      <c r="AB43" s="2"/>
      <c r="AC43" s="2"/>
      <c r="AD43" s="2"/>
      <c r="AE43" s="2"/>
      <c r="AF43" s="2"/>
      <c r="AG43" s="2"/>
      <c r="AH43" s="2"/>
      <c r="AI43" s="2"/>
      <c r="AJ43" s="2"/>
    </row>
    <row r="44" spans="1:36" ht="17.25" thickBot="1">
      <c r="A44" s="131" t="s">
        <v>124</v>
      </c>
      <c r="B44" s="132"/>
      <c r="C44" s="132"/>
      <c r="D44" s="132"/>
      <c r="E44" s="132"/>
      <c r="F44" s="132"/>
      <c r="G44" s="132"/>
      <c r="H44" s="38">
        <f>SUM(H39:H43)</f>
        <v>1000</v>
      </c>
      <c r="I44" s="129" t="s">
        <v>124</v>
      </c>
      <c r="J44" s="130"/>
      <c r="K44" s="130"/>
      <c r="L44" s="38">
        <f>SUM(L39:L43)</f>
        <v>0</v>
      </c>
      <c r="M44" s="2"/>
      <c r="N44" s="2"/>
      <c r="O44" s="2"/>
      <c r="P44" s="2"/>
      <c r="Q44" s="2"/>
      <c r="R44" s="2"/>
      <c r="S44" s="2"/>
      <c r="T44" s="2"/>
      <c r="U44" s="2"/>
      <c r="V44" s="2"/>
      <c r="W44" s="2"/>
      <c r="X44" s="2"/>
      <c r="Y44" s="2"/>
      <c r="Z44" s="2"/>
      <c r="AA44" s="2"/>
      <c r="AB44" s="2"/>
      <c r="AC44" s="2"/>
      <c r="AD44" s="2"/>
      <c r="AE44" s="2"/>
      <c r="AF44" s="2"/>
      <c r="AG44" s="2"/>
      <c r="AH44" s="2"/>
      <c r="AI44" s="2"/>
      <c r="AJ44" s="2"/>
    </row>
    <row r="45" spans="1:36">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1:3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1:3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1:3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1:3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1:3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1:3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1:3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1:3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1:3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1:3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1:3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1:3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1:3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1:3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1:3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1:3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1:3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1:3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1:3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1:3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1:3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1:3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1:3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1:3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1:3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1:3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1:3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1:3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1:3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1:3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1:3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1:3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1:3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1:3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1:3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1:3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1:3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1:3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1:3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1:3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1:3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1:3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1:3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1:3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1:3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1:3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1:3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1:3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1:3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1:3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1:3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1:3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1:3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1:3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1:3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1:3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1:3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1:3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1: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1:3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sheetData>
  <sheetProtection algorithmName="SHA-512" hashValue="kbg7nE+6gnV0GfjK0zlhDD9YlmWfR4MYsB98eJO9jXM8SAeEhVFP406vZ/4oOh/z4OqRjs4/A/i4xIjcm/r/dg==" saltValue="y5bT5tFPAZlmVOfES/iSrw==" spinCount="100000" sheet="1" selectLockedCells="1"/>
  <mergeCells count="53">
    <mergeCell ref="B43:D43"/>
    <mergeCell ref="E43:G43"/>
    <mergeCell ref="I43:K43"/>
    <mergeCell ref="A44:G44"/>
    <mergeCell ref="I44:K44"/>
    <mergeCell ref="B41:D41"/>
    <mergeCell ref="E41:G41"/>
    <mergeCell ref="I41:K41"/>
    <mergeCell ref="B42:D42"/>
    <mergeCell ref="E42:G42"/>
    <mergeCell ref="I42:K42"/>
    <mergeCell ref="B39:D39"/>
    <mergeCell ref="E39:G39"/>
    <mergeCell ref="I39:K39"/>
    <mergeCell ref="B40:D40"/>
    <mergeCell ref="E40:G40"/>
    <mergeCell ref="I40:K40"/>
    <mergeCell ref="A37:A38"/>
    <mergeCell ref="B37:H37"/>
    <mergeCell ref="I37:L37"/>
    <mergeCell ref="B38:D38"/>
    <mergeCell ref="E38:G38"/>
    <mergeCell ref="I38:K38"/>
    <mergeCell ref="L13:L14"/>
    <mergeCell ref="F9:G9"/>
    <mergeCell ref="I9:K10"/>
    <mergeCell ref="L9:L10"/>
    <mergeCell ref="M9:M11"/>
    <mergeCell ref="F13:G13"/>
    <mergeCell ref="H13:H14"/>
    <mergeCell ref="I13:I14"/>
    <mergeCell ref="J13:J14"/>
    <mergeCell ref="K13:K14"/>
    <mergeCell ref="A12:A14"/>
    <mergeCell ref="B12:H12"/>
    <mergeCell ref="I12:K12"/>
    <mergeCell ref="B13:B14"/>
    <mergeCell ref="C13:C14"/>
    <mergeCell ref="D13:E13"/>
    <mergeCell ref="B9:C9"/>
    <mergeCell ref="F7:G7"/>
    <mergeCell ref="I7:K7"/>
    <mergeCell ref="B10:C10"/>
    <mergeCell ref="F8:G8"/>
    <mergeCell ref="I8:K8"/>
    <mergeCell ref="B7:D7"/>
    <mergeCell ref="B8:D8"/>
    <mergeCell ref="B5:D5"/>
    <mergeCell ref="F5:H5"/>
    <mergeCell ref="I5:L5"/>
    <mergeCell ref="B6:D6"/>
    <mergeCell ref="F6:G6"/>
    <mergeCell ref="I6:K6"/>
  </mergeCells>
  <phoneticPr fontId="1"/>
  <pageMargins left="0.7" right="0.7" top="0.75" bottom="0.75" header="0.3" footer="0.3"/>
  <pageSetup paperSize="9" scale="5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CF4A54-81D9-4E75-9D8C-37005C49A69C}">
          <x14:formula1>
            <xm:f>参照用!$A$1:$A$3</xm:f>
          </x14:formula1>
          <xm:sqref>B10:C10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C375-7A10-4C65-96AD-8F541B82B829}">
  <sheetPr>
    <tabColor theme="8" tint="0.39997558519241921"/>
    <pageSetUpPr fitToPage="1"/>
  </sheetPr>
  <dimension ref="A1:V52"/>
  <sheetViews>
    <sheetView workbookViewId="0">
      <selection activeCell="I5" sqref="I5:K5"/>
    </sheetView>
  </sheetViews>
  <sheetFormatPr defaultColWidth="9" defaultRowHeight="12"/>
  <cols>
    <col min="1" max="1" width="3" style="2" customWidth="1"/>
    <col min="2" max="2" width="10.5" style="2" customWidth="1"/>
    <col min="3" max="3" width="14.5" style="2" customWidth="1"/>
    <col min="4" max="4" width="8.625" style="2" customWidth="1"/>
    <col min="5" max="5" width="13.125" style="2" customWidth="1"/>
    <col min="6" max="6" width="10" style="2" customWidth="1"/>
    <col min="7" max="7" width="13.375" style="2" customWidth="1"/>
    <col min="8" max="8" width="9.625" style="2" customWidth="1"/>
    <col min="9" max="9" width="20.375" style="2" customWidth="1"/>
    <col min="10" max="10" width="8" style="2" customWidth="1"/>
    <col min="11" max="11" width="16.125" style="2" customWidth="1"/>
    <col min="12" max="16384" width="9" style="2"/>
  </cols>
  <sheetData>
    <row r="1" spans="1:11" ht="16.5">
      <c r="A1" s="1" t="s">
        <v>0</v>
      </c>
    </row>
    <row r="3" spans="1:11" ht="16.5">
      <c r="E3" s="173" t="s">
        <v>90</v>
      </c>
      <c r="F3" s="173"/>
      <c r="G3" s="173"/>
      <c r="H3" s="173"/>
    </row>
    <row r="5" spans="1:11">
      <c r="H5" s="3" t="s">
        <v>91</v>
      </c>
      <c r="I5" s="92" t="s">
        <v>158</v>
      </c>
      <c r="J5" s="126"/>
      <c r="K5" s="126"/>
    </row>
    <row r="6" spans="1:11">
      <c r="H6" s="74" t="s">
        <v>152</v>
      </c>
      <c r="I6" s="126" t="s">
        <v>153</v>
      </c>
      <c r="J6" s="126"/>
      <c r="K6" s="126"/>
    </row>
    <row r="7" spans="1:11">
      <c r="H7" s="3" t="s">
        <v>3</v>
      </c>
      <c r="I7" s="64" t="s">
        <v>123</v>
      </c>
      <c r="J7" s="3" t="s">
        <v>5</v>
      </c>
      <c r="K7" s="3" t="str">
        <f>IF(I7="①地域一体型（補助率2/3）","2/3",IF(I7="②地域一体型（補助率1/2）","1/2",IF(I7="③実証・個別型","1/2","⇐類型を選択してください")))</f>
        <v>1/2</v>
      </c>
    </row>
    <row r="8" spans="1:11" ht="26.25" customHeight="1">
      <c r="H8" s="109" t="s">
        <v>92</v>
      </c>
      <c r="I8" s="185"/>
      <c r="J8" s="185"/>
      <c r="K8" s="185"/>
    </row>
    <row r="9" spans="1:11">
      <c r="H9" s="186"/>
      <c r="I9" s="186"/>
      <c r="J9" s="186"/>
      <c r="K9" s="186"/>
    </row>
    <row r="11" spans="1:11">
      <c r="A11" s="174" t="s">
        <v>93</v>
      </c>
      <c r="B11" s="174"/>
      <c r="C11" s="174"/>
      <c r="K11" s="2" t="s">
        <v>94</v>
      </c>
    </row>
    <row r="12" spans="1:11" ht="30" customHeight="1">
      <c r="A12" s="4" t="s">
        <v>95</v>
      </c>
      <c r="B12" s="170" t="s">
        <v>96</v>
      </c>
      <c r="C12" s="170"/>
      <c r="D12" s="170" t="s">
        <v>97</v>
      </c>
      <c r="E12" s="170"/>
      <c r="F12" s="170" t="s">
        <v>98</v>
      </c>
      <c r="G12" s="170"/>
      <c r="H12" s="170"/>
      <c r="I12" s="170"/>
      <c r="J12" s="5" t="s">
        <v>99</v>
      </c>
      <c r="K12" s="5" t="s">
        <v>100</v>
      </c>
    </row>
    <row r="13" spans="1:11" ht="30" customHeight="1">
      <c r="A13" s="4">
        <v>1</v>
      </c>
      <c r="B13" s="191" t="s">
        <v>140</v>
      </c>
      <c r="C13" s="192"/>
      <c r="D13" s="193">
        <v>10000</v>
      </c>
      <c r="E13" s="194"/>
      <c r="F13" s="191" t="s">
        <v>143</v>
      </c>
      <c r="G13" s="195"/>
      <c r="H13" s="195"/>
      <c r="I13" s="192"/>
      <c r="J13" s="73">
        <v>5</v>
      </c>
      <c r="K13" s="7">
        <f>D13*J13</f>
        <v>50000</v>
      </c>
    </row>
    <row r="14" spans="1:11" ht="30" customHeight="1">
      <c r="A14" s="4">
        <v>2</v>
      </c>
      <c r="B14" s="191" t="s">
        <v>144</v>
      </c>
      <c r="C14" s="192"/>
      <c r="D14" s="193">
        <v>3000</v>
      </c>
      <c r="E14" s="194"/>
      <c r="F14" s="191" t="s">
        <v>145</v>
      </c>
      <c r="G14" s="195"/>
      <c r="H14" s="195"/>
      <c r="I14" s="192"/>
      <c r="J14" s="73">
        <v>10</v>
      </c>
      <c r="K14" s="7">
        <f t="shared" ref="K14:K17" si="0">D14*J14</f>
        <v>30000</v>
      </c>
    </row>
    <row r="15" spans="1:11" ht="30" customHeight="1">
      <c r="A15" s="4">
        <v>3</v>
      </c>
      <c r="B15" s="191"/>
      <c r="C15" s="192"/>
      <c r="D15" s="193"/>
      <c r="E15" s="194"/>
      <c r="F15" s="191"/>
      <c r="G15" s="195"/>
      <c r="H15" s="195"/>
      <c r="I15" s="192"/>
      <c r="J15" s="73"/>
      <c r="K15" s="7">
        <f t="shared" si="0"/>
        <v>0</v>
      </c>
    </row>
    <row r="16" spans="1:11" ht="30" customHeight="1">
      <c r="A16" s="4">
        <v>4</v>
      </c>
      <c r="B16" s="191"/>
      <c r="C16" s="192"/>
      <c r="D16" s="193"/>
      <c r="E16" s="194"/>
      <c r="F16" s="191"/>
      <c r="G16" s="195"/>
      <c r="H16" s="195"/>
      <c r="I16" s="192"/>
      <c r="J16" s="73"/>
      <c r="K16" s="7">
        <f t="shared" si="0"/>
        <v>0</v>
      </c>
    </row>
    <row r="17" spans="1:11" ht="30" customHeight="1">
      <c r="A17" s="4">
        <v>5</v>
      </c>
      <c r="B17" s="191"/>
      <c r="C17" s="192"/>
      <c r="D17" s="193"/>
      <c r="E17" s="194"/>
      <c r="F17" s="191"/>
      <c r="G17" s="195"/>
      <c r="H17" s="195"/>
      <c r="I17" s="192"/>
      <c r="J17" s="73"/>
      <c r="K17" s="7">
        <f t="shared" si="0"/>
        <v>0</v>
      </c>
    </row>
    <row r="18" spans="1:11" ht="30" customHeight="1">
      <c r="A18" s="167" t="s">
        <v>101</v>
      </c>
      <c r="B18" s="167"/>
      <c r="C18" s="167"/>
      <c r="D18" s="167"/>
      <c r="E18" s="167"/>
      <c r="F18" s="167"/>
      <c r="G18" s="167"/>
      <c r="H18" s="167"/>
      <c r="I18" s="167"/>
      <c r="J18" s="167"/>
      <c r="K18" s="7">
        <f>SUM(K13:K17)</f>
        <v>80000</v>
      </c>
    </row>
    <row r="22" spans="1:11">
      <c r="A22" s="2" t="s">
        <v>102</v>
      </c>
      <c r="K22" s="2" t="s">
        <v>94</v>
      </c>
    </row>
    <row r="23" spans="1:11" ht="30" customHeight="1">
      <c r="A23" s="4" t="s">
        <v>95</v>
      </c>
      <c r="B23" s="170" t="s">
        <v>103</v>
      </c>
      <c r="C23" s="170"/>
      <c r="D23" s="170" t="s">
        <v>104</v>
      </c>
      <c r="E23" s="170"/>
      <c r="F23" s="170" t="s">
        <v>98</v>
      </c>
      <c r="G23" s="170"/>
      <c r="H23" s="170"/>
      <c r="I23" s="170"/>
      <c r="J23" s="5" t="s">
        <v>99</v>
      </c>
      <c r="K23" s="5" t="s">
        <v>105</v>
      </c>
    </row>
    <row r="24" spans="1:11" ht="30" customHeight="1">
      <c r="A24" s="4">
        <v>1</v>
      </c>
      <c r="B24" s="191"/>
      <c r="C24" s="192"/>
      <c r="D24" s="193">
        <v>2000</v>
      </c>
      <c r="E24" s="194"/>
      <c r="F24" s="191"/>
      <c r="G24" s="195"/>
      <c r="H24" s="195"/>
      <c r="I24" s="192"/>
      <c r="J24" s="73">
        <v>1</v>
      </c>
      <c r="K24" s="7">
        <f>D24*J24</f>
        <v>2000</v>
      </c>
    </row>
    <row r="25" spans="1:11" ht="30" customHeight="1">
      <c r="A25" s="4">
        <v>2</v>
      </c>
      <c r="B25" s="191"/>
      <c r="C25" s="192"/>
      <c r="D25" s="193"/>
      <c r="E25" s="194"/>
      <c r="F25" s="191"/>
      <c r="G25" s="195"/>
      <c r="H25" s="195"/>
      <c r="I25" s="192"/>
      <c r="J25" s="73"/>
      <c r="K25" s="7">
        <f t="shared" ref="K25:K28" si="1">D25*J25</f>
        <v>0</v>
      </c>
    </row>
    <row r="26" spans="1:11" ht="30" customHeight="1">
      <c r="A26" s="4">
        <v>3</v>
      </c>
      <c r="B26" s="191"/>
      <c r="C26" s="192"/>
      <c r="D26" s="193"/>
      <c r="E26" s="194"/>
      <c r="F26" s="191"/>
      <c r="G26" s="195"/>
      <c r="H26" s="195"/>
      <c r="I26" s="192"/>
      <c r="J26" s="73"/>
      <c r="K26" s="7">
        <f t="shared" si="1"/>
        <v>0</v>
      </c>
    </row>
    <row r="27" spans="1:11" ht="30" customHeight="1">
      <c r="A27" s="4">
        <v>4</v>
      </c>
      <c r="B27" s="191"/>
      <c r="C27" s="192"/>
      <c r="D27" s="193"/>
      <c r="E27" s="194"/>
      <c r="F27" s="191"/>
      <c r="G27" s="195"/>
      <c r="H27" s="195"/>
      <c r="I27" s="192"/>
      <c r="J27" s="73"/>
      <c r="K27" s="7">
        <f t="shared" si="1"/>
        <v>0</v>
      </c>
    </row>
    <row r="28" spans="1:11" ht="30" customHeight="1">
      <c r="A28" s="4">
        <v>5</v>
      </c>
      <c r="B28" s="191"/>
      <c r="C28" s="192"/>
      <c r="D28" s="193"/>
      <c r="E28" s="194"/>
      <c r="F28" s="191"/>
      <c r="G28" s="195"/>
      <c r="H28" s="195"/>
      <c r="I28" s="192"/>
      <c r="J28" s="73"/>
      <c r="K28" s="7">
        <f t="shared" si="1"/>
        <v>0</v>
      </c>
    </row>
    <row r="29" spans="1:11" ht="30" customHeight="1">
      <c r="A29" s="167" t="s">
        <v>101</v>
      </c>
      <c r="B29" s="167"/>
      <c r="C29" s="167"/>
      <c r="D29" s="167"/>
      <c r="E29" s="167"/>
      <c r="F29" s="167"/>
      <c r="G29" s="167"/>
      <c r="H29" s="167"/>
      <c r="I29" s="167"/>
      <c r="J29" s="167"/>
      <c r="K29" s="7">
        <f>SUM(K24:K28)</f>
        <v>2000</v>
      </c>
    </row>
    <row r="31" spans="1:11">
      <c r="B31" s="2" t="s">
        <v>106</v>
      </c>
    </row>
    <row r="32" spans="1:11">
      <c r="B32" s="2" t="s">
        <v>107</v>
      </c>
    </row>
    <row r="33" spans="2:22">
      <c r="K33" s="76"/>
      <c r="L33" s="76"/>
      <c r="M33" s="76"/>
    </row>
    <row r="34" spans="2:22" ht="12.75" thickBot="1">
      <c r="K34" s="76"/>
      <c r="L34" s="76"/>
      <c r="M34" s="76"/>
    </row>
    <row r="35" spans="2:22">
      <c r="B35" s="180" t="s">
        <v>40</v>
      </c>
      <c r="C35" s="181">
        <f>K18</f>
        <v>80000</v>
      </c>
      <c r="E35" s="6"/>
      <c r="F35" s="180" t="s">
        <v>41</v>
      </c>
      <c r="G35" s="178">
        <f>K29</f>
        <v>2000</v>
      </c>
    </row>
    <row r="36" spans="2:22" ht="19.5" customHeight="1" thickBot="1">
      <c r="B36" s="131"/>
      <c r="C36" s="182"/>
      <c r="E36" s="6"/>
      <c r="F36" s="131"/>
      <c r="G36" s="179"/>
    </row>
    <row r="38" spans="2:22" ht="12.75" thickBot="1"/>
    <row r="39" spans="2:22">
      <c r="B39" s="175" t="s">
        <v>108</v>
      </c>
      <c r="C39" s="176">
        <f>IF(K7="⇐類型を選択してください", "類型を選択してください",
   IF(I7="①地域一体型（補助率2/3）", MIN(ROUNDDOWN(K18*(2/3), 0), 80000000),
   IF(I7="②地域一体型（補助率1/2）", MIN(ROUNDDOWN(K18*0.5, 0), 80000000),
   IF(I7="③実証・個別型", MIN(ROUNDDOWN(K18*0.5, 0), 50000000),
   "不正な補助率"))))</f>
        <v>40000</v>
      </c>
    </row>
    <row r="40" spans="2:22" ht="22.5" customHeight="1" thickBot="1">
      <c r="B40" s="131"/>
      <c r="C40" s="177"/>
    </row>
    <row r="42" spans="2:22" ht="12.75" thickBot="1"/>
    <row r="43" spans="2:22" ht="12" customHeight="1">
      <c r="B43" s="111" t="s">
        <v>156</v>
      </c>
      <c r="C43" s="112"/>
      <c r="D43" s="112"/>
      <c r="E43" s="112"/>
      <c r="F43" s="112"/>
      <c r="G43" s="112"/>
      <c r="H43" s="112"/>
      <c r="I43" s="112"/>
      <c r="J43" s="113"/>
      <c r="K43" s="20"/>
      <c r="L43" s="20"/>
      <c r="M43" s="20"/>
      <c r="N43" s="20"/>
      <c r="O43" s="20"/>
      <c r="P43" s="20"/>
      <c r="Q43" s="20"/>
      <c r="R43" s="20"/>
      <c r="S43" s="20"/>
      <c r="T43" s="20"/>
      <c r="U43" s="20"/>
      <c r="V43" s="20"/>
    </row>
    <row r="44" spans="2:22" ht="12" customHeight="1">
      <c r="B44" s="114"/>
      <c r="C44" s="115"/>
      <c r="D44" s="115"/>
      <c r="E44" s="115"/>
      <c r="F44" s="115"/>
      <c r="G44" s="115"/>
      <c r="H44" s="115"/>
      <c r="I44" s="115"/>
      <c r="J44" s="116"/>
      <c r="K44" s="20"/>
      <c r="L44" s="20"/>
      <c r="M44" s="20"/>
      <c r="N44" s="20"/>
      <c r="O44" s="20"/>
      <c r="P44" s="20"/>
      <c r="Q44" s="20"/>
      <c r="R44" s="20"/>
      <c r="S44" s="20"/>
      <c r="T44" s="20"/>
      <c r="U44" s="20"/>
      <c r="V44" s="20"/>
    </row>
    <row r="45" spans="2:22" ht="12" customHeight="1">
      <c r="B45" s="114"/>
      <c r="C45" s="115"/>
      <c r="D45" s="115"/>
      <c r="E45" s="115"/>
      <c r="F45" s="115"/>
      <c r="G45" s="115"/>
      <c r="H45" s="115"/>
      <c r="I45" s="115"/>
      <c r="J45" s="116"/>
      <c r="K45" s="20"/>
      <c r="L45" s="20"/>
      <c r="M45" s="20"/>
      <c r="N45" s="20"/>
      <c r="O45" s="20"/>
      <c r="P45" s="20"/>
      <c r="Q45" s="20"/>
      <c r="R45" s="20"/>
      <c r="S45" s="20"/>
      <c r="T45" s="20"/>
      <c r="U45" s="20"/>
      <c r="V45" s="20"/>
    </row>
    <row r="46" spans="2:22" ht="12" customHeight="1">
      <c r="B46" s="114"/>
      <c r="C46" s="115"/>
      <c r="D46" s="115"/>
      <c r="E46" s="115"/>
      <c r="F46" s="115"/>
      <c r="G46" s="115"/>
      <c r="H46" s="115"/>
      <c r="I46" s="115"/>
      <c r="J46" s="116"/>
      <c r="K46" s="20"/>
      <c r="L46" s="20"/>
      <c r="M46" s="20"/>
      <c r="N46" s="20"/>
      <c r="O46" s="20"/>
      <c r="P46" s="20"/>
      <c r="Q46" s="20"/>
      <c r="R46" s="20"/>
      <c r="S46" s="20"/>
      <c r="T46" s="20"/>
      <c r="U46" s="20"/>
      <c r="V46" s="20"/>
    </row>
    <row r="47" spans="2:22" ht="12" customHeight="1">
      <c r="B47" s="114"/>
      <c r="C47" s="115"/>
      <c r="D47" s="115"/>
      <c r="E47" s="115"/>
      <c r="F47" s="115"/>
      <c r="G47" s="115"/>
      <c r="H47" s="115"/>
      <c r="I47" s="115"/>
      <c r="J47" s="116"/>
      <c r="K47" s="20"/>
      <c r="L47" s="20"/>
      <c r="M47" s="20"/>
      <c r="N47" s="20"/>
      <c r="O47" s="20"/>
      <c r="P47" s="20"/>
      <c r="Q47" s="20"/>
      <c r="R47" s="20"/>
      <c r="S47" s="20"/>
      <c r="T47" s="20"/>
      <c r="U47" s="20"/>
      <c r="V47" s="20"/>
    </row>
    <row r="48" spans="2:22" ht="12" customHeight="1">
      <c r="B48" s="114"/>
      <c r="C48" s="115"/>
      <c r="D48" s="115"/>
      <c r="E48" s="115"/>
      <c r="F48" s="115"/>
      <c r="G48" s="115"/>
      <c r="H48" s="115"/>
      <c r="I48" s="115"/>
      <c r="J48" s="116"/>
      <c r="K48" s="20"/>
      <c r="L48" s="20"/>
      <c r="M48" s="20"/>
      <c r="N48" s="20"/>
      <c r="O48" s="20"/>
      <c r="P48" s="20"/>
      <c r="Q48" s="20"/>
      <c r="R48" s="20"/>
      <c r="S48" s="20"/>
      <c r="T48" s="20"/>
      <c r="U48" s="20"/>
      <c r="V48" s="20"/>
    </row>
    <row r="49" spans="2:22" ht="12" customHeight="1">
      <c r="B49" s="114"/>
      <c r="C49" s="115"/>
      <c r="D49" s="115"/>
      <c r="E49" s="115"/>
      <c r="F49" s="115"/>
      <c r="G49" s="115"/>
      <c r="H49" s="115"/>
      <c r="I49" s="115"/>
      <c r="J49" s="116"/>
      <c r="K49" s="20"/>
      <c r="L49" s="20"/>
      <c r="M49" s="20"/>
      <c r="N49" s="20"/>
      <c r="O49" s="20"/>
      <c r="P49" s="20"/>
      <c r="Q49" s="20"/>
      <c r="R49" s="20"/>
      <c r="S49" s="20"/>
      <c r="T49" s="20"/>
      <c r="U49" s="20"/>
      <c r="V49" s="20"/>
    </row>
    <row r="50" spans="2:22" ht="12" customHeight="1">
      <c r="B50" s="114"/>
      <c r="C50" s="115"/>
      <c r="D50" s="115"/>
      <c r="E50" s="115"/>
      <c r="F50" s="115"/>
      <c r="G50" s="115"/>
      <c r="H50" s="115"/>
      <c r="I50" s="115"/>
      <c r="J50" s="116"/>
      <c r="K50" s="20"/>
      <c r="L50" s="20"/>
      <c r="M50" s="20"/>
      <c r="N50" s="20"/>
      <c r="O50" s="20"/>
      <c r="P50" s="20"/>
      <c r="Q50" s="20"/>
      <c r="R50" s="20"/>
      <c r="S50" s="20"/>
      <c r="T50" s="20"/>
      <c r="U50" s="20"/>
      <c r="V50" s="20"/>
    </row>
    <row r="51" spans="2:22" ht="12" customHeight="1">
      <c r="B51" s="114"/>
      <c r="C51" s="115"/>
      <c r="D51" s="115"/>
      <c r="E51" s="115"/>
      <c r="F51" s="115"/>
      <c r="G51" s="115"/>
      <c r="H51" s="115"/>
      <c r="I51" s="115"/>
      <c r="J51" s="116"/>
      <c r="K51" s="20"/>
      <c r="L51" s="20"/>
      <c r="M51" s="20"/>
      <c r="N51" s="20"/>
      <c r="O51" s="20"/>
      <c r="P51" s="20"/>
      <c r="Q51" s="20"/>
      <c r="R51" s="20"/>
      <c r="S51" s="20"/>
      <c r="T51" s="20"/>
      <c r="U51" s="20"/>
      <c r="V51" s="20"/>
    </row>
    <row r="52" spans="2:22" ht="33" customHeight="1" thickBot="1">
      <c r="B52" s="117"/>
      <c r="C52" s="118"/>
      <c r="D52" s="118"/>
      <c r="E52" s="118"/>
      <c r="F52" s="118"/>
      <c r="G52" s="118"/>
      <c r="H52" s="118"/>
      <c r="I52" s="118"/>
      <c r="J52" s="119"/>
      <c r="K52" s="20"/>
      <c r="L52" s="20"/>
      <c r="M52" s="20"/>
      <c r="N52" s="20"/>
      <c r="O52" s="20"/>
      <c r="P52" s="20"/>
      <c r="Q52" s="20"/>
      <c r="R52" s="20"/>
      <c r="S52" s="20"/>
      <c r="T52" s="20"/>
      <c r="U52" s="20"/>
      <c r="V52" s="20"/>
    </row>
  </sheetData>
  <sheetProtection algorithmName="SHA-512" hashValue="Vu1H3zpizKIPlq8ik3UjRD1hKmzykZccTSLAYDfKTMQShcWpyKZUumWKdkzdduZnYKJsTpJrgVX5B7q+Tb4wlg==" saltValue="iioLNGLIPc1I5fO28ruCRQ==" spinCount="100000" sheet="1" selectLockedCells="1"/>
  <mergeCells count="50">
    <mergeCell ref="E3:H3"/>
    <mergeCell ref="I5:K5"/>
    <mergeCell ref="H8:K9"/>
    <mergeCell ref="A11:C11"/>
    <mergeCell ref="B12:C12"/>
    <mergeCell ref="D12:E12"/>
    <mergeCell ref="F12:I12"/>
    <mergeCell ref="I6:K6"/>
    <mergeCell ref="B13:C13"/>
    <mergeCell ref="D13:E13"/>
    <mergeCell ref="F13:I13"/>
    <mergeCell ref="B14:C14"/>
    <mergeCell ref="D14:E14"/>
    <mergeCell ref="F14:I14"/>
    <mergeCell ref="B15:C15"/>
    <mergeCell ref="D15:E15"/>
    <mergeCell ref="F15:I15"/>
    <mergeCell ref="B16:C16"/>
    <mergeCell ref="D16:E16"/>
    <mergeCell ref="F16:I16"/>
    <mergeCell ref="B17:C17"/>
    <mergeCell ref="D17:E17"/>
    <mergeCell ref="F17:I17"/>
    <mergeCell ref="A18:J18"/>
    <mergeCell ref="B23:C23"/>
    <mergeCell ref="D23:E23"/>
    <mergeCell ref="F23:I23"/>
    <mergeCell ref="B24:C24"/>
    <mergeCell ref="D24:E24"/>
    <mergeCell ref="F24:I24"/>
    <mergeCell ref="B25:C25"/>
    <mergeCell ref="D25:E25"/>
    <mergeCell ref="F25:I25"/>
    <mergeCell ref="B26:C26"/>
    <mergeCell ref="D26:E26"/>
    <mergeCell ref="F26:I26"/>
    <mergeCell ref="B27:C27"/>
    <mergeCell ref="D27:E27"/>
    <mergeCell ref="F27:I27"/>
    <mergeCell ref="B39:B40"/>
    <mergeCell ref="C39:C40"/>
    <mergeCell ref="B43:J52"/>
    <mergeCell ref="B28:C28"/>
    <mergeCell ref="D28:E28"/>
    <mergeCell ref="F28:I28"/>
    <mergeCell ref="A29:J29"/>
    <mergeCell ref="B35:B36"/>
    <mergeCell ref="C35:C36"/>
    <mergeCell ref="F35:F36"/>
    <mergeCell ref="G35:G36"/>
  </mergeCells>
  <phoneticPr fontId="1"/>
  <pageMargins left="0.7" right="0.7" top="0.75" bottom="0.75" header="0.3" footer="0.3"/>
  <pageSetup paperSize="9" scale="4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925E58F-BB24-4F2C-A8E1-C3E91591B9FF}">
          <x14:formula1>
            <xm:f>参照用!$A$1:$A$3</xm:f>
          </x14:formula1>
          <xm:sqref>I7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F05E10C4A60A44996A845E1755B5BC" ma:contentTypeVersion="12" ma:contentTypeDescription="新しいドキュメントを作成します。" ma:contentTypeScope="" ma:versionID="8c93d765f5e2dd7ba24c531504450686">
  <xsd:schema xmlns:xsd="http://www.w3.org/2001/XMLSchema" xmlns:xs="http://www.w3.org/2001/XMLSchema" xmlns:p="http://schemas.microsoft.com/office/2006/metadata/properties" xmlns:ns2="696c315d-fd52-4ee6-a281-cf8a4c3da848" xmlns:ns3="7ba5315f-df62-43e7-9278-e63b66b73b81" targetNamespace="http://schemas.microsoft.com/office/2006/metadata/properties" ma:root="true" ma:fieldsID="4fafc08c146faf15991162774229ec08" ns2:_="" ns3:_="">
    <xsd:import namespace="696c315d-fd52-4ee6-a281-cf8a4c3da848"/>
    <xsd:import namespace="7ba5315f-df62-43e7-9278-e63b66b73b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6c315d-fd52-4ee6-a281-cf8a4c3da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a5315f-df62-43e7-9278-e63b66b73b8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d6fc190-4166-412a-bb23-51ba56d45b33}" ma:internalName="TaxCatchAll" ma:showField="CatchAllData" ma:web="7ba5315f-df62-43e7-9278-e63b66b73b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ba5315f-df62-43e7-9278-e63b66b73b81" xsi:nil="true"/>
    <lcf76f155ced4ddcb4097134ff3c332f xmlns="696c315d-fd52-4ee6-a281-cf8a4c3da8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1796C5-5249-4E9E-8B23-B9CD4E4C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6c315d-fd52-4ee6-a281-cf8a4c3da848"/>
    <ds:schemaRef ds:uri="7ba5315f-df62-43e7-9278-e63b66b73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2B2520-C091-40F0-871B-5382F3969786}">
  <ds:schemaRefs>
    <ds:schemaRef ds:uri="http://schemas.microsoft.com/office/2006/documentManagement/types"/>
    <ds:schemaRef ds:uri="http://purl.org/dc/elements/1.1/"/>
    <ds:schemaRef ds:uri="http://schemas.microsoft.com/office/2006/metadata/properties"/>
    <ds:schemaRef ds:uri="http://www.w3.org/XML/1998/namespace"/>
    <ds:schemaRef ds:uri="7ba5315f-df62-43e7-9278-e63b66b73b81"/>
    <ds:schemaRef ds:uri="696c315d-fd52-4ee6-a281-cf8a4c3da848"/>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8C813F6-B856-4E70-BB6F-FA632D519829}">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乗合</vt:lpstr>
      <vt:lpstr>貸切バス・タクシー</vt:lpstr>
      <vt:lpstr>鉄軌道</vt:lpstr>
      <vt:lpstr>海事</vt:lpstr>
      <vt:lpstr>その他</vt:lpstr>
      <vt:lpstr>⇒記入例</vt:lpstr>
      <vt:lpstr>乗合（記入例）</vt:lpstr>
      <vt:lpstr>貸切バス・タクシー (記入例)</vt:lpstr>
      <vt:lpstr>鉄軌道 (記入例)</vt:lpstr>
      <vt:lpstr>海事 (記入例)</vt:lpstr>
      <vt:lpstr>その他 (記入例)</vt:lpstr>
      <vt:lpstr>⇒非表示予定</vt:lpstr>
      <vt:lpstr>参照用</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Katsube, Junichi</dc:creator>
  <cp:keywords/>
  <dc:description/>
  <cp:lastModifiedBy>Katsube, Junichi</cp:lastModifiedBy>
  <cp:revision/>
  <cp:lastPrinted>2025-04-11T01:12:45Z</cp:lastPrinted>
  <dcterms:created xsi:type="dcterms:W3CDTF">2025-03-25T07:02:57Z</dcterms:created>
  <dcterms:modified xsi:type="dcterms:W3CDTF">2025-04-15T08:17:02Z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0x01010049F05E10C4A60A44996A845E1755B5BC</vt:lpwstr>
  </property>
  <property fmtid="{D5CDD505-2E9C-101B-9397-08002B2CF9AE}" pid="3" name="MediaServiceImageTags">
    <vt:lpwstr/>
  </property>
  <property fmtid="{D5CDD505-2E9C-101B-9397-08002B2CF9AE}" pid="4" name="MSIP_Label_ef683064-e914-40cc-b246-2b5927a3a354_Enabled">
    <vt:lpwstr>true</vt:lpwstr>
  </property>
  <property fmtid="{D5CDD505-2E9C-101B-9397-08002B2CF9AE}" pid="5" name="MSIP_Label_ef683064-e914-40cc-b246-2b5927a3a354_SetDate">
    <vt:lpwstr>2025-04-10T06:19:51Z</vt:lpwstr>
  </property>
  <property fmtid="{D5CDD505-2E9C-101B-9397-08002B2CF9AE}" pid="6" name="MSIP_Label_ef683064-e914-40cc-b246-2b5927a3a354_Method">
    <vt:lpwstr>Privileged</vt:lpwstr>
  </property>
  <property fmtid="{D5CDD505-2E9C-101B-9397-08002B2CF9AE}" pid="7" name="MSIP_Label_ef683064-e914-40cc-b246-2b5927a3a354_Name">
    <vt:lpwstr>ef683064-e914-40cc-b246-2b5927a3a354</vt:lpwstr>
  </property>
  <property fmtid="{D5CDD505-2E9C-101B-9397-08002B2CF9AE}" pid="8" name="MSIP_Label_ef683064-e914-40cc-b246-2b5927a3a354_SiteId">
    <vt:lpwstr>a629ef32-67ba-47a6-8eb3-ec43935644fc</vt:lpwstr>
  </property>
  <property fmtid="{D5CDD505-2E9C-101B-9397-08002B2CF9AE}" pid="9" name="MSIP_Label_ef683064-e914-40cc-b246-2b5927a3a354_ActionId">
    <vt:lpwstr>9ddcc36d-2b36-4225-9f48-052abb4ed362</vt:lpwstr>
  </property>
  <property fmtid="{D5CDD505-2E9C-101B-9397-08002B2CF9AE}" pid="10" name="MSIP_Label_ef683064-e914-40cc-b246-2b5927a3a354_ContentBits">
    <vt:lpwstr>0</vt:lpwstr>
  </property>
  <property fmtid="{D5CDD505-2E9C-101B-9397-08002B2CF9AE}" pid="11" name="MSIP_Label_ef683064-e914-40cc-b246-2b5927a3a354_Tag">
    <vt:lpwstr>10, 0, 1, 1</vt:lpwstr>
  </property>
</Properties>
</file>